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mc:AlternateContent xmlns:mc="http://schemas.openxmlformats.org/markup-compatibility/2006">
    <mc:Choice Requires="x15">
      <x15ac:absPath xmlns:x15ac="http://schemas.microsoft.com/office/spreadsheetml/2010/11/ac" url="https://d.docs.live.net/ee73853c4e200d5f/Escritorio/INSUMOS JUAN P/SEGUNDO TRIMESTRE/"/>
    </mc:Choice>
  </mc:AlternateContent>
  <xr:revisionPtr revIDLastSave="124" documentId="8_{C7D80DFE-B858-4848-A653-CE954CC2701A}" xr6:coauthVersionLast="47" xr6:coauthVersionMax="47" xr10:uidLastSave="{7861A8A4-B937-44AE-9D2F-BDC9F748AB66}"/>
  <bookViews>
    <workbookView xWindow="-108" yWindow="-108" windowWidth="23256" windowHeight="12456" xr2:uid="{00000000-000D-0000-FFFF-FFFF00000000}"/>
  </bookViews>
  <sheets>
    <sheet name="PROCESOS ACTIVOS 4TO TRIM 2023" sheetId="17" r:id="rId1"/>
  </sheets>
  <externalReferences>
    <externalReference r:id="rId2"/>
  </externalReferences>
  <definedNames>
    <definedName name="_xlnm._FilterDatabase" localSheetId="0" hidden="1">'PROCESOS ACTIVOS 4TO TRIM 2023'!#REF!</definedName>
    <definedName name="_xlnm.Print_Area" localSheetId="0">'PROCESOS ACTIVOS 4TO TRIM 2023'!$A$1:$I$5</definedName>
    <definedName name="_xlnm.Print_Titles" localSheetId="0">'PROCESOS ACTIVOS 4TO TRIM 2023'!$1:$5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4" i="17" l="1"/>
  <c r="I6" i="17"/>
  <c r="I7" i="17"/>
  <c r="I8" i="17"/>
  <c r="I9" i="17"/>
  <c r="I10" i="17"/>
  <c r="I11" i="17"/>
  <c r="I12" i="17"/>
  <c r="I13" i="17"/>
  <c r="I15" i="17"/>
  <c r="I16" i="17"/>
  <c r="I17" i="17"/>
  <c r="I18" i="17"/>
  <c r="I19" i="17"/>
  <c r="I20" i="17"/>
  <c r="I21" i="17"/>
  <c r="I22" i="17"/>
  <c r="I23" i="17"/>
  <c r="I24" i="17"/>
  <c r="I25" i="17"/>
  <c r="I26" i="17"/>
  <c r="I27" i="17"/>
  <c r="I28" i="17"/>
  <c r="I29" i="17"/>
  <c r="I30" i="17"/>
  <c r="I31" i="17"/>
  <c r="I32" i="17"/>
  <c r="I33" i="17"/>
  <c r="I34" i="17"/>
  <c r="I35" i="17"/>
  <c r="I36" i="17"/>
  <c r="I37" i="17"/>
  <c r="I38" i="17"/>
  <c r="I39" i="17"/>
  <c r="I40" i="17"/>
  <c r="I41" i="17"/>
  <c r="I42" i="17"/>
  <c r="I43" i="17"/>
  <c r="I44" i="17"/>
  <c r="I45" i="17"/>
  <c r="I46" i="17"/>
  <c r="I47" i="17"/>
  <c r="I48" i="17"/>
  <c r="I49" i="17"/>
  <c r="I50" i="17"/>
  <c r="I51" i="17"/>
  <c r="I52" i="17"/>
  <c r="I53" i="17"/>
  <c r="I54" i="17"/>
  <c r="I55" i="17"/>
  <c r="I56" i="17"/>
  <c r="I57" i="17"/>
  <c r="I58" i="17"/>
  <c r="I59" i="17"/>
  <c r="I60" i="17"/>
  <c r="I61" i="17"/>
  <c r="I62" i="17"/>
  <c r="I63" i="17"/>
  <c r="I64" i="17"/>
  <c r="I65" i="17"/>
  <c r="I66" i="17"/>
  <c r="I67" i="17"/>
  <c r="I68" i="17"/>
  <c r="I69" i="17"/>
  <c r="I71" i="17"/>
  <c r="I72" i="17"/>
  <c r="I73" i="17"/>
  <c r="I74" i="17"/>
  <c r="I75" i="17"/>
  <c r="I76" i="17"/>
  <c r="I77" i="17"/>
  <c r="I78" i="17"/>
  <c r="I79" i="17"/>
  <c r="I80" i="17"/>
  <c r="I81" i="17"/>
  <c r="I82" i="17"/>
  <c r="I83" i="17"/>
  <c r="I84" i="17"/>
  <c r="I85" i="17"/>
  <c r="I86" i="17"/>
  <c r="I87" i="17"/>
  <c r="I88" i="17"/>
  <c r="I89" i="17"/>
  <c r="I90" i="17"/>
  <c r="I91" i="17"/>
  <c r="I92" i="17"/>
  <c r="I93" i="17"/>
  <c r="I94" i="17"/>
  <c r="I95" i="17"/>
  <c r="I96" i="17"/>
  <c r="I97" i="17"/>
  <c r="I98" i="17"/>
  <c r="I99" i="17"/>
  <c r="I100" i="17"/>
  <c r="I101" i="17"/>
  <c r="I102" i="17"/>
  <c r="I103" i="17"/>
  <c r="I104" i="17"/>
  <c r="I105" i="17"/>
  <c r="I106" i="17"/>
  <c r="I107" i="17"/>
  <c r="I108" i="17"/>
  <c r="I109" i="17"/>
  <c r="I110" i="17"/>
  <c r="I111" i="17"/>
  <c r="I112" i="17"/>
  <c r="I113" i="17"/>
  <c r="I114" i="17"/>
  <c r="I115" i="17"/>
  <c r="I116" i="17"/>
  <c r="I118" i="17"/>
  <c r="I119" i="17"/>
  <c r="I120" i="17"/>
  <c r="I121" i="17"/>
  <c r="I122" i="17"/>
  <c r="I123" i="17"/>
  <c r="I124" i="17"/>
  <c r="I125" i="17"/>
  <c r="I126" i="17"/>
  <c r="I127" i="17"/>
  <c r="I128" i="17"/>
  <c r="I129" i="17"/>
  <c r="I130" i="17"/>
  <c r="I131" i="17"/>
  <c r="I132" i="17"/>
  <c r="I133" i="17"/>
  <c r="I134" i="17"/>
  <c r="I135" i="17"/>
  <c r="I136" i="17"/>
  <c r="I137" i="17"/>
  <c r="I138" i="17"/>
  <c r="I139" i="17"/>
  <c r="I140" i="17"/>
  <c r="I141" i="17"/>
  <c r="I142" i="17"/>
  <c r="I143" i="17"/>
  <c r="I144" i="17"/>
  <c r="I145" i="17"/>
  <c r="I146" i="17"/>
  <c r="I147" i="17"/>
  <c r="I148" i="17"/>
  <c r="I149" i="17"/>
  <c r="I150" i="17"/>
  <c r="I151" i="17"/>
  <c r="I152" i="17"/>
  <c r="I153" i="17"/>
  <c r="I154" i="17"/>
  <c r="I155" i="17"/>
  <c r="I156" i="17"/>
  <c r="I157" i="17"/>
  <c r="I158" i="17"/>
  <c r="I159" i="17"/>
  <c r="I160" i="17"/>
  <c r="I161" i="17"/>
  <c r="I162" i="17"/>
  <c r="I163" i="17"/>
  <c r="I14" i="17"/>
</calcChain>
</file>

<file path=xl/sharedStrings.xml><?xml version="1.0" encoding="utf-8"?>
<sst xmlns="http://schemas.openxmlformats.org/spreadsheetml/2006/main" count="1000" uniqueCount="353">
  <si>
    <t>CONTROVERSIAS CONTRACTUALES</t>
  </si>
  <si>
    <t>EJECUTIVO LABORAL</t>
  </si>
  <si>
    <t>NULIDAD</t>
  </si>
  <si>
    <t>NULIDAD Y RESTABLECIMIENTO</t>
  </si>
  <si>
    <t>REPARACION DIRECTA</t>
  </si>
  <si>
    <t>SECRETARÍA DISTRITAL DE SEGURIDAD, CONVIVENCIA Y JUSTICIA</t>
  </si>
  <si>
    <t>PROCESO</t>
  </si>
  <si>
    <t>id SIRPOJ</t>
  </si>
  <si>
    <t>TIPO DE PROCESO</t>
  </si>
  <si>
    <t>DEMANDANTE</t>
  </si>
  <si>
    <t>INST ACTUAL</t>
  </si>
  <si>
    <t>VALOR PRETENSIÓN</t>
  </si>
  <si>
    <t>RIESGO</t>
  </si>
  <si>
    <t>1</t>
  </si>
  <si>
    <t xml:space="preserve">UNION TEMPORAL TRANSPORTES CALDERON </t>
  </si>
  <si>
    <t>2</t>
  </si>
  <si>
    <t>POSIBLE</t>
  </si>
  <si>
    <t xml:space="preserve">CONSORCIO PUENTE ARANDA 2007 </t>
  </si>
  <si>
    <t xml:space="preserve">CADENA FAWCETT Y CÍA LTDA. </t>
  </si>
  <si>
    <t xml:space="preserve">OROZCO VARGAS SEBASTIAN EDUARDO </t>
  </si>
  <si>
    <t xml:space="preserve">TORRES REYES GERMAN </t>
  </si>
  <si>
    <t>TERPEL</t>
  </si>
  <si>
    <t xml:space="preserve">SABOGAL ALVAREZ CRISTIAN CAMILO </t>
  </si>
  <si>
    <t xml:space="preserve">GOMEZ FERNANDEZ ANDRES FELIPE </t>
  </si>
  <si>
    <t xml:space="preserve">VELANDIA BURGOS CARINT MELITZA </t>
  </si>
  <si>
    <t xml:space="preserve">POLOCHE DEAZA SERGIO </t>
  </si>
  <si>
    <t xml:space="preserve">CORREDOR WILCHES JORGE ELIECER </t>
  </si>
  <si>
    <t xml:space="preserve">COY TABORDA LUZ SORANYI </t>
  </si>
  <si>
    <t xml:space="preserve">PARRA RAMIREZ CARMEN ROSA </t>
  </si>
  <si>
    <t xml:space="preserve">CONSORCIO SIC MILIITAR </t>
  </si>
  <si>
    <t xml:space="preserve">ONZAGA GARCIA RODOLFO ALFREDO </t>
  </si>
  <si>
    <t>SECRETARIA DE EDUCACIÓN DEL DISTRITO</t>
  </si>
  <si>
    <t xml:space="preserve">SIERRA VALERO ROSA ELENA </t>
  </si>
  <si>
    <t xml:space="preserve">MURCIA DAVID EDUARDO </t>
  </si>
  <si>
    <t xml:space="preserve">CORREA PORRAS WILSON </t>
  </si>
  <si>
    <t xml:space="preserve">ZAPATA RIASCOS ALEJANDRO </t>
  </si>
  <si>
    <t xml:space="preserve">ARBELAEZ BOLAÑOS FERNANDO </t>
  </si>
  <si>
    <t xml:space="preserve">AREVALO RUIZ RAFAEL </t>
  </si>
  <si>
    <t xml:space="preserve">SUAREZ CASTILLO LUZ ANGELA AUTO EXPRESSMORATO SA </t>
  </si>
  <si>
    <t xml:space="preserve">OSORIO MADIEDO HECTOR JAIRO </t>
  </si>
  <si>
    <t xml:space="preserve">NUEVA ERA SOLUCIONES </t>
  </si>
  <si>
    <t>SIN OBLIGACION</t>
  </si>
  <si>
    <t xml:space="preserve">BEJARANO TORRES JUAN EUGENIO </t>
  </si>
  <si>
    <t xml:space="preserve">STI SOLUCIONES EN TELECOMUNICACIONES E INFORMÁTICA </t>
  </si>
  <si>
    <t xml:space="preserve">PACHECO CARDENAS ANGIE SUSANA </t>
  </si>
  <si>
    <t xml:space="preserve">CRUZ CRUZ NELLY </t>
  </si>
  <si>
    <t xml:space="preserve">EMPRESA DE TELECOMUNICACIONES DE BOGOTÁ ETB S.A. E.S.P. </t>
  </si>
  <si>
    <t>EMPRESA DE TELECOMUNICACIONES TELECOM SA. -ETB S.A. ESP</t>
  </si>
  <si>
    <t xml:space="preserve">VARGAS ROMERO ALFONSO </t>
  </si>
  <si>
    <t xml:space="preserve">CONSTRUCTORA CASTELL CAMELL </t>
  </si>
  <si>
    <t xml:space="preserve">DIAZ RODRIGUEZ DAIRO DAVID </t>
  </si>
  <si>
    <t xml:space="preserve">INFOTIC S.A </t>
  </si>
  <si>
    <t xml:space="preserve">JAIMES MARIA ANTONIA </t>
  </si>
  <si>
    <t xml:space="preserve">CHUBB SEGUROS COLOMBIA SA </t>
  </si>
  <si>
    <t xml:space="preserve">CONSORCIO SUMAPAZ </t>
  </si>
  <si>
    <t xml:space="preserve">RAMIREZ MORENO CARLOS HUMBERTO </t>
  </si>
  <si>
    <t xml:space="preserve">SECRETARÍA DISTRITAL DE EDUCACIÓN </t>
  </si>
  <si>
    <t>EMPRESA DE TELECOMUNICACIONES DE BOGOTÁ</t>
  </si>
  <si>
    <t xml:space="preserve">JAIME OVALLE LADY PAOLA </t>
  </si>
  <si>
    <t xml:space="preserve">WILCHES GARCIA LUISA FERNANDA </t>
  </si>
  <si>
    <t xml:space="preserve">OYOLA MORENO GABRIEL TOBIAS </t>
  </si>
  <si>
    <t xml:space="preserve">PRADA PINZON EDER MARTIN </t>
  </si>
  <si>
    <t xml:space="preserve">FISCALIA GENERAL DE LA NACIÓN </t>
  </si>
  <si>
    <t xml:space="preserve">CONSORCIO INTERVENTORIA MEBOG </t>
  </si>
  <si>
    <t xml:space="preserve">NIVIA RODRÍGUEZ JUAN DAVID </t>
  </si>
  <si>
    <t xml:space="preserve">RINCON CARDONA DIEGO FERNANDO </t>
  </si>
  <si>
    <t xml:space="preserve">JARAMILLO HERNANDEZ JHON HADER </t>
  </si>
  <si>
    <t xml:space="preserve">MENDEZ CHACON NAYIVER </t>
  </si>
  <si>
    <t xml:space="preserve">POURMOUSA PERDOMO HOSSEIN ISSA </t>
  </si>
  <si>
    <t xml:space="preserve">ARENAS ARENAS SERAFIN </t>
  </si>
  <si>
    <t xml:space="preserve">SILVA CAMACHO KAREN NATHALY </t>
  </si>
  <si>
    <t xml:space="preserve">DSB ARQUITECTOS DIEGO SUAREZ BETANCOURT Y CIA </t>
  </si>
  <si>
    <t xml:space="preserve">OREJUELA CAMPO LEONOR </t>
  </si>
  <si>
    <t xml:space="preserve">PAVA ALONSO </t>
  </si>
  <si>
    <t xml:space="preserve">CONSORCIO ARCA &amp; ORBE </t>
  </si>
  <si>
    <t xml:space="preserve">ORGANIZACION TERPEL S.A. </t>
  </si>
  <si>
    <t xml:space="preserve">JIMENEZ CASTILLO DIEGO FERNANDO </t>
  </si>
  <si>
    <t xml:space="preserve">LA PREVISORA S.A. COMPAÑÍA DE SEGUROS </t>
  </si>
  <si>
    <t xml:space="preserve">HERNADEZ PEÑA LUIS CARLOS </t>
  </si>
  <si>
    <t xml:space="preserve">AREVALO CORREDOR RUBEN </t>
  </si>
  <si>
    <t xml:space="preserve">RAMIREZ REYES JOSE EDUARDO </t>
  </si>
  <si>
    <t xml:space="preserve">ARENAS VALERO CARLOS EDUARDO </t>
  </si>
  <si>
    <t xml:space="preserve">ARANZA FORERO IVAN </t>
  </si>
  <si>
    <t xml:space="preserve">ÁRÉVALO JOSÉ ALBERTO </t>
  </si>
  <si>
    <t xml:space="preserve">SEGURA SERNA NICOLAS GUILLERMO </t>
  </si>
  <si>
    <t xml:space="preserve">GOMEZ SALAZAR JOSE IVAN </t>
  </si>
  <si>
    <t xml:space="preserve">CONSORCIO CAMPO VERDE </t>
  </si>
  <si>
    <t xml:space="preserve">PINEDA DE MEJIA MARIA DE JESUS </t>
  </si>
  <si>
    <t xml:space="preserve">LATORRE ROMERO PABLO EMILIO </t>
  </si>
  <si>
    <t xml:space="preserve">CIRO JARAMILLO JULIAN FERNANDO </t>
  </si>
  <si>
    <t xml:space="preserve">LOPEZ ACUÑA JHON ALEXANDER </t>
  </si>
  <si>
    <t xml:space="preserve">CORTES RAMIREZ MONICA </t>
  </si>
  <si>
    <t xml:space="preserve">SANTOYA HURTADO GLENYS </t>
  </si>
  <si>
    <t xml:space="preserve">RAMOS ORTIZ SAMANTHA </t>
  </si>
  <si>
    <t xml:space="preserve">GAMBA BARRETO MARISOL </t>
  </si>
  <si>
    <t xml:space="preserve">FLOR MARINA MEDRANO BLANCO </t>
  </si>
  <si>
    <t xml:space="preserve">CONSORCIO INTERVENTORES USAQUÉN </t>
  </si>
  <si>
    <t xml:space="preserve">HERNANDEZ MORENO LUIS HERNANDO </t>
  </si>
  <si>
    <t xml:space="preserve">ESPITIA SANCHEZ WILLIAM JOSE </t>
  </si>
  <si>
    <t xml:space="preserve">PINZON CARREÑO JHON WILSON </t>
  </si>
  <si>
    <t xml:space="preserve">UNIVERSIDAD COLEGIO MAYOR DE CUNDINAMARCA </t>
  </si>
  <si>
    <t xml:space="preserve">PATIÑO DUQUE ANDRES FELIPE </t>
  </si>
  <si>
    <t xml:space="preserve">MENDOZA MORENO FRANCISCO JAVIER </t>
  </si>
  <si>
    <t xml:space="preserve">RUIZ VELANDIA EDGAR </t>
  </si>
  <si>
    <t xml:space="preserve">VELASQUEZ VARGAS JUAN CARLOS </t>
  </si>
  <si>
    <t xml:space="preserve">CORTES VELANDIA JAIRO </t>
  </si>
  <si>
    <t xml:space="preserve">GARZON SANDOVAL EVER IVAN </t>
  </si>
  <si>
    <t xml:space="preserve">JC GLOBAL SAS </t>
  </si>
  <si>
    <t xml:space="preserve">RAMIREZ MORENO RICARDO ROBERTO </t>
  </si>
  <si>
    <t xml:space="preserve">CONSORCIO BRIGADA 13 </t>
  </si>
  <si>
    <t xml:space="preserve">RODRIGUEZ MORALES HEIDI YIZED </t>
  </si>
  <si>
    <t xml:space="preserve">VELASQUEZ MATALLANA CAMILO ANTONIO </t>
  </si>
  <si>
    <t xml:space="preserve">OSPINA MARTINEZ NESOR ENRIQUE </t>
  </si>
  <si>
    <t xml:space="preserve">RODRIGUEZ SIERRA MARTHA ISABEL </t>
  </si>
  <si>
    <t xml:space="preserve">CASTILLO REYES NÉSTOR </t>
  </si>
  <si>
    <t xml:space="preserve">SEVINUTRIR S.A.S </t>
  </si>
  <si>
    <t xml:space="preserve">SARMIENTO ROMERO MIGUEL FERNANDO </t>
  </si>
  <si>
    <t xml:space="preserve">ECHEVERRIA MORENO FRANKLIN DURFAY </t>
  </si>
  <si>
    <t xml:space="preserve">PARRA DIAZ CESAR ANDRES </t>
  </si>
  <si>
    <t xml:space="preserve">GRUPO EMPRESARIAL PINZON MUÑOZ SAS </t>
  </si>
  <si>
    <t xml:space="preserve">CELLA GARZÓN CESAR AUGUSTO </t>
  </si>
  <si>
    <t xml:space="preserve">ALBARRACION NUÑEZ JUAN MANUEL </t>
  </si>
  <si>
    <t xml:space="preserve">CHACON CHACON FRANCISCO </t>
  </si>
  <si>
    <t xml:space="preserve">SINTE SAS </t>
  </si>
  <si>
    <t xml:space="preserve">RHENALS AVILEZ EDUARDO JOAQUIN </t>
  </si>
  <si>
    <t xml:space="preserve">BOLAÑOS CARO GABRIELA SOFIA </t>
  </si>
  <si>
    <t xml:space="preserve">JIMENEZ VILLAREAL LADY JOHANA </t>
  </si>
  <si>
    <t xml:space="preserve">RODRIGUEZ CANO JUAN CAMILO </t>
  </si>
  <si>
    <t xml:space="preserve">ACERO CASTILLO EDWIN FERNEY </t>
  </si>
  <si>
    <t xml:space="preserve">CARDENAS VALDERRAMA MELINA </t>
  </si>
  <si>
    <t xml:space="preserve">RESTREPO MOYANO SALOMON </t>
  </si>
  <si>
    <t xml:space="preserve">GARCIA MONTILLA CARLOS HERNANDO </t>
  </si>
  <si>
    <t>HERNANDEZ SILVA CRISTO JESUS</t>
  </si>
  <si>
    <t>CABALLERO GALINDO JULIO CESAR</t>
  </si>
  <si>
    <t>FORY AIDA</t>
  </si>
  <si>
    <t>MURCIA SANCHEZ DIANA CAROLINA</t>
  </si>
  <si>
    <t>MOSQUERA DE SILVA CLELIA MATILDE</t>
  </si>
  <si>
    <t>REINA BARBOSA JOHAN NICOLAS</t>
  </si>
  <si>
    <t>HERNANDEZ CLAVIJO JOAN SEBASTIAN</t>
  </si>
  <si>
    <t>EJECUTIVO</t>
  </si>
  <si>
    <t>NULIDAD Y RESTABLECIMIENTO - CONTRATO REALIDAD</t>
  </si>
  <si>
    <t>NULIDAD Y RESTABLECIMIENTO - DESVINCULACIÓN X CONCURSO</t>
  </si>
  <si>
    <t>NULIDAD Y RESTABLECIMIENTO - INSUBSISTENCIA</t>
  </si>
  <si>
    <t>NULIDAD Y RESTABLECIMIENTO - LABORAL X HORAS EXTRA</t>
  </si>
  <si>
    <t>SECRETARIA DE SEGURIDAD</t>
  </si>
  <si>
    <t>E.T.B. (2)</t>
  </si>
  <si>
    <t xml:space="preserve">SERVICIOS POSTALES NACIONALES </t>
  </si>
  <si>
    <t>MOYA MAHECHA LINA MARCELA / UNIÓN TEMPORAL ALIMENTOS BOGOTÁ</t>
  </si>
  <si>
    <t>SERVICIOS POSTALES</t>
  </si>
  <si>
    <t>RINCON CRUZ JOSE BELISARIO</t>
  </si>
  <si>
    <t>VALENCIA RUBIO MARCO FIDEL</t>
  </si>
  <si>
    <t>QUINTERO GUAYAMBUCO PEDRO ANTONIO</t>
  </si>
  <si>
    <t>MESAS DE BILLAR EL DORADO S.A.S.</t>
  </si>
  <si>
    <t>VLADIMIR CRUZ MENDEZ</t>
  </si>
  <si>
    <t>DEMANDADO</t>
  </si>
  <si>
    <t>F.V.S. (2)</t>
  </si>
  <si>
    <t>F.V.S. (3)</t>
  </si>
  <si>
    <t>E.T.B. (3)</t>
  </si>
  <si>
    <t>SECR. GOB. - SECRETARIA DE SEGURIDAD</t>
  </si>
  <si>
    <t>CONTR. BTA. (3)</t>
  </si>
  <si>
    <t>FONDO DE VIGILANCIA Y SEGURIDAD</t>
  </si>
  <si>
    <t>LA SDSCJ ACTUA COMO:</t>
  </si>
  <si>
    <t>BOGOTÁ DISTRITO CAPITAL - SECRETARÍA DISTRITAL DE GOBIERNO - DIRECCIÓN CÁRCEL DISTRITAL DE VARONES Y ANEXO DE MUJERES DE BOGOTÁ HOY A CARGO DE LA SECRETARÍA DISTRITAL DE SEGURIDAD, CONVIVENCIA Y JUSTICIA</t>
  </si>
  <si>
    <t>2006-01644</t>
  </si>
  <si>
    <t>2011-00791</t>
  </si>
  <si>
    <t>2012-00033</t>
  </si>
  <si>
    <t>2015-01152</t>
  </si>
  <si>
    <t>2017-00152</t>
  </si>
  <si>
    <t>2017-00250</t>
  </si>
  <si>
    <t>2017-00260</t>
  </si>
  <si>
    <t>2017-01143</t>
  </si>
  <si>
    <t>2018-00130</t>
  </si>
  <si>
    <t>2018-00194</t>
  </si>
  <si>
    <t>2018-00214</t>
  </si>
  <si>
    <t>2018-00325</t>
  </si>
  <si>
    <t>2018-00428</t>
  </si>
  <si>
    <t>2018-00593</t>
  </si>
  <si>
    <t>2019-00163</t>
  </si>
  <si>
    <t>2019-00297</t>
  </si>
  <si>
    <t>2019-00329</t>
  </si>
  <si>
    <t>2019-00334</t>
  </si>
  <si>
    <t>2019-00341</t>
  </si>
  <si>
    <t>2019-00364</t>
  </si>
  <si>
    <t>2019-00733</t>
  </si>
  <si>
    <t>2020-00152</t>
  </si>
  <si>
    <t>2020-00161</t>
  </si>
  <si>
    <t>2020-00264</t>
  </si>
  <si>
    <t>2021-00157</t>
  </si>
  <si>
    <t>2022-00149</t>
  </si>
  <si>
    <t>2022-00039</t>
  </si>
  <si>
    <t>2022-00244</t>
  </si>
  <si>
    <t>2022-00342</t>
  </si>
  <si>
    <t>2022-00456</t>
  </si>
  <si>
    <t>2017-00064</t>
  </si>
  <si>
    <t>2019-00307</t>
  </si>
  <si>
    <t>2018-00450</t>
  </si>
  <si>
    <t>2020-00044</t>
  </si>
  <si>
    <t>2021-00246</t>
  </si>
  <si>
    <t>2021-00279</t>
  </si>
  <si>
    <t>2022-00058</t>
  </si>
  <si>
    <t>2022-00204</t>
  </si>
  <si>
    <t>2022-00221</t>
  </si>
  <si>
    <t>2018-00172</t>
  </si>
  <si>
    <t>2018-00216</t>
  </si>
  <si>
    <t>2018-02090</t>
  </si>
  <si>
    <t>2021-01032</t>
  </si>
  <si>
    <t>2021-00338</t>
  </si>
  <si>
    <t>2018-00153</t>
  </si>
  <si>
    <t>2021-00066</t>
  </si>
  <si>
    <t>2021-00320</t>
  </si>
  <si>
    <t>2021-00387</t>
  </si>
  <si>
    <t>2021-00408</t>
  </si>
  <si>
    <t>2021-00846</t>
  </si>
  <si>
    <t>2022-00104</t>
  </si>
  <si>
    <t>2022-00122</t>
  </si>
  <si>
    <t>2022-00129</t>
  </si>
  <si>
    <t>2022-00219</t>
  </si>
  <si>
    <t>2022-00247</t>
  </si>
  <si>
    <t>2022-00670</t>
  </si>
  <si>
    <t>2021-00688</t>
  </si>
  <si>
    <t>2019-00246</t>
  </si>
  <si>
    <t>2019-00993</t>
  </si>
  <si>
    <t>2019-01050</t>
  </si>
  <si>
    <t>2015-00429</t>
  </si>
  <si>
    <t>2018-00279</t>
  </si>
  <si>
    <t>2019-00106</t>
  </si>
  <si>
    <t>2019-00108</t>
  </si>
  <si>
    <t>2021-00152</t>
  </si>
  <si>
    <t>2022-00029</t>
  </si>
  <si>
    <t>2022-00035</t>
  </si>
  <si>
    <t>2022-00049</t>
  </si>
  <si>
    <t>2022-00119</t>
  </si>
  <si>
    <t>2014-00059</t>
  </si>
  <si>
    <t>2016-06401</t>
  </si>
  <si>
    <t>2020-00077</t>
  </si>
  <si>
    <t>2022-00354</t>
  </si>
  <si>
    <t>2023-00099</t>
  </si>
  <si>
    <t>2016-00269</t>
  </si>
  <si>
    <t>2018-00100</t>
  </si>
  <si>
    <t>2019-00333</t>
  </si>
  <si>
    <t>2019-01198</t>
  </si>
  <si>
    <t>2019-01266</t>
  </si>
  <si>
    <t>2021-00089</t>
  </si>
  <si>
    <t>2022-00156</t>
  </si>
  <si>
    <t>2022-00345</t>
  </si>
  <si>
    <t>2023-00064</t>
  </si>
  <si>
    <t>2022-00428</t>
  </si>
  <si>
    <t>2021-00070</t>
  </si>
  <si>
    <t>2021-00077</t>
  </si>
  <si>
    <t>2016-00346</t>
  </si>
  <si>
    <t>2016-00839</t>
  </si>
  <si>
    <t>2016-01543</t>
  </si>
  <si>
    <t>2014-03089</t>
  </si>
  <si>
    <t>2017-00122</t>
  </si>
  <si>
    <t>2019-00283</t>
  </si>
  <si>
    <t>2021-00321</t>
  </si>
  <si>
    <t>2023-00057</t>
  </si>
  <si>
    <t>2014-00432</t>
  </si>
  <si>
    <t>2014-02150</t>
  </si>
  <si>
    <t>2014-02151</t>
  </si>
  <si>
    <t>2014-02534</t>
  </si>
  <si>
    <t>2013-00281</t>
  </si>
  <si>
    <t>2014-00021</t>
  </si>
  <si>
    <t>2014-00141</t>
  </si>
  <si>
    <t>2015-00285</t>
  </si>
  <si>
    <t>2015-00522</t>
  </si>
  <si>
    <t>2016-00118</t>
  </si>
  <si>
    <t>2016-00277</t>
  </si>
  <si>
    <t>2016-01568</t>
  </si>
  <si>
    <t>2017-00182</t>
  </si>
  <si>
    <t>2017-00223</t>
  </si>
  <si>
    <t>2018-00222</t>
  </si>
  <si>
    <t>2019-00013</t>
  </si>
  <si>
    <t>2019-00049</t>
  </si>
  <si>
    <t>2019-00216</t>
  </si>
  <si>
    <t>2019-00222</t>
  </si>
  <si>
    <t>2019-00239</t>
  </si>
  <si>
    <t>2019-00256</t>
  </si>
  <si>
    <t>2019-00292</t>
  </si>
  <si>
    <t>2019-00908</t>
  </si>
  <si>
    <t>2020-00199</t>
  </si>
  <si>
    <t>2021-00092</t>
  </si>
  <si>
    <t>2021-00144</t>
  </si>
  <si>
    <t>2021-00252</t>
  </si>
  <si>
    <t>2021-00284</t>
  </si>
  <si>
    <t>2022-00045</t>
  </si>
  <si>
    <t>2022-00083</t>
  </si>
  <si>
    <t>2022-00087</t>
  </si>
  <si>
    <t>2022-00097</t>
  </si>
  <si>
    <t>2022-00251</t>
  </si>
  <si>
    <t>2022-00343</t>
  </si>
  <si>
    <t>2022-00359</t>
  </si>
  <si>
    <t>2022-00363</t>
  </si>
  <si>
    <t>2022-00403</t>
  </si>
  <si>
    <t>2023-00090</t>
  </si>
  <si>
    <t>2023-00102</t>
  </si>
  <si>
    <t>2023-00184</t>
  </si>
  <si>
    <t>2022-00361</t>
  </si>
  <si>
    <t>2023-00117</t>
  </si>
  <si>
    <t>2011-00262</t>
  </si>
  <si>
    <t>CARREÑO ROMERO FRANCISCO JAVIER</t>
  </si>
  <si>
    <t>2021-00373</t>
  </si>
  <si>
    <t>CIFUENTES PORRAS HECTOR</t>
  </si>
  <si>
    <t>2022-00199</t>
  </si>
  <si>
    <t>CARVAJAL GAMBA CAROLINA</t>
  </si>
  <si>
    <t>2023-00072</t>
  </si>
  <si>
    <t>SOTELO VERDUGO NANCY ANDREA</t>
  </si>
  <si>
    <t>2023-00321</t>
  </si>
  <si>
    <t>PADILLA PAEZ LAURA ANGELICA</t>
  </si>
  <si>
    <t>2023-00213</t>
  </si>
  <si>
    <t>2015-00173</t>
  </si>
  <si>
    <t>2018-00128</t>
  </si>
  <si>
    <t>VASCO  VELEZ GILMAR DE JESUS</t>
  </si>
  <si>
    <t>PIZA MARIA DEL CARMEN</t>
  </si>
  <si>
    <t xml:space="preserve">GALVIS TORRES MARIA TERESA </t>
  </si>
  <si>
    <t>2023-00208</t>
  </si>
  <si>
    <t>SAAVEDRA ESCOBAR DIEGO FABIAN</t>
  </si>
  <si>
    <t>2021-00149</t>
  </si>
  <si>
    <t>2020-00996</t>
  </si>
  <si>
    <t>2023-00205</t>
  </si>
  <si>
    <t>GUTIERREZ RODRIGUEZ MARCO ALEJANDRO</t>
  </si>
  <si>
    <t>CAAMAÑO GONZALES RODRIGO</t>
  </si>
  <si>
    <t>ACUÑA CASTRO LUIS ALEJANDRO</t>
  </si>
  <si>
    <t>2020-00250</t>
  </si>
  <si>
    <t>UNION TEMPORALKS</t>
  </si>
  <si>
    <t>2023-00132</t>
  </si>
  <si>
    <t>RODRIGUEZ SANCHEZ EMILIO</t>
  </si>
  <si>
    <t>2023-00362</t>
  </si>
  <si>
    <t>BAQUERO ROJAS BRAYAN JAVIER</t>
  </si>
  <si>
    <t>2023-00366</t>
  </si>
  <si>
    <t>ASTELLANOS CORTES SERGIO ANDRÉS</t>
  </si>
  <si>
    <t>2023-00217</t>
  </si>
  <si>
    <t>TIRADO ROJAS MARIA ISABEL</t>
  </si>
  <si>
    <t>TOTAL</t>
  </si>
  <si>
    <t>PROCESOS JUDICIALES A CARGO DE LA SDSCJ - PRIMER TRIMESTRE DE 2024</t>
  </si>
  <si>
    <t>ALFONSO FRANCO DARIO CESAR</t>
  </si>
  <si>
    <t>ULTRA SEGURIDAD LTDA</t>
  </si>
  <si>
    <t>PINZON ZAMBRANO CLAUDIA PATRICIA</t>
  </si>
  <si>
    <t>$ 32.690.667</t>
  </si>
  <si>
    <t>DÍAZ LOPEZ MARIA NAYIBE</t>
  </si>
  <si>
    <t>MESA GOMEZ KAREN GISELLE</t>
  </si>
  <si>
    <t>$ 22.560.200.000</t>
  </si>
  <si>
    <t>ALVARADO COTRINA JHAN CARLO</t>
  </si>
  <si>
    <t>PAEZ MARTINEZ MAIRA ALEJANDRA</t>
  </si>
  <si>
    <t>$ 390.000.000</t>
  </si>
  <si>
    <t>GARZON MARTINEZ ANGIE DANIELA (</t>
  </si>
  <si>
    <t>GOMEZ RODRIGUEZ ELIZABETH CECILIA</t>
  </si>
  <si>
    <t xml:space="preserve">CASTELLANOS CORTES SERGIO ANDRÉS </t>
  </si>
  <si>
    <t>SIN CALIFICAR</t>
  </si>
  <si>
    <t>2023-00308</t>
  </si>
  <si>
    <t>2023-00281</t>
  </si>
  <si>
    <t>2024-00023</t>
  </si>
  <si>
    <t>2024-00009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</si>
</sst>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quot;$&quot;\ * #,##0_-;\-&quot;$&quot;\ * #,##0_-;_-&quot;$&quot;\ * &quot;-&quot;_-;_-@_-"/>
    <numFmt numFmtId="165" formatCode="_-&quot;$&quot;\ * #,##0.00_-;\-&quot;$&quot;\ * #,##0.00_-;_-&quot;$&quot;\ * &quot;-&quot;??_-;_-@_-"/>
    <numFmt numFmtId="166" formatCode="_ &quot; &quot;\ * #,##0_ ;_ &quot; &quot;\ * \-#,##0_ ;_ &quot; &quot;\ * &quot;-&quot;_ ;_ @_ "/>
    <numFmt numFmtId="167" formatCode="&quot;$&quot;\ #,##0"/>
    <numFmt numFmtId="168" formatCode="[$$-240A]\ #,##0.00"/>
  </numFmts>
  <fonts count="29" x14ac:knownFonts="1">
    <font>
      <sz val="11"/>
      <color theme="1"/>
      <name val="Calibri"/>
      <family val="2"/>
      <scheme val="minor"/>
    </font>
    <font>
      <sz val="11"/>
      <color theme="1"/>
      <name val="Calibri"/>
      <family val="2"/>
      <scheme val="minor"/>
    </font>
    <font>
      <sz val="10"/>
      <color indexed="8"/>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font>
    <font>
      <sz val="10"/>
      <color theme="1"/>
      <name val="Arial"/>
      <family val="2"/>
    </font>
    <font>
      <b/>
      <sz val="10"/>
      <color theme="1"/>
      <name val="Arial"/>
      <family val="2"/>
    </font>
    <font>
      <b/>
      <sz val="10"/>
      <color theme="0"/>
      <name val="Arial"/>
      <family val="2"/>
    </font>
    <font>
      <b/>
      <sz val="10"/>
      <color theme="0" tint="-0.499984740745262"/>
      <name val="Arial"/>
      <family val="2"/>
    </font>
    <font>
      <sz val="10"/>
      <color theme="1"/>
      <name val="Arial"/>
      <family val="2"/>
    </font>
    <font>
      <sz val="11"/>
      <name val="Calibri"/>
      <family val="2"/>
      <scheme val="minor"/>
    </font>
    <font>
      <sz val="11"/>
      <name val="Calibri"/>
      <family val="2"/>
      <scheme val="minor"/>
    </font>
    <font>
      <sz val="8"/>
      <name val="Calibri"/>
      <family val="2"/>
      <scheme val="minor"/>
    </font>
    <font>
      <sz val="11"/>
      <name val="Calibri"/>
      <family val="2"/>
      <scheme val="minor"/>
    </font>
  </fonts>
  <fills count="26">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rgb="FFFF217B"/>
        <bgColor indexed="64"/>
      </patternFill>
    </fill>
    <fill>
      <patternFill patternType="solid">
        <fgColor theme="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hair">
        <color rgb="FFFF0066"/>
      </left>
      <right/>
      <top style="hair">
        <color rgb="FFFF0066"/>
      </top>
      <bottom style="thin">
        <color indexed="64"/>
      </bottom>
      <diagonal/>
    </border>
    <border>
      <left/>
      <right/>
      <top style="hair">
        <color rgb="FFFF0066"/>
      </top>
      <bottom style="thin">
        <color indexed="64"/>
      </bottom>
      <diagonal/>
    </border>
    <border>
      <left/>
      <right style="hair">
        <color rgb="FFFF0066"/>
      </right>
      <top style="hair">
        <color rgb="FFFF0066"/>
      </top>
      <bottom style="thin">
        <color indexed="64"/>
      </bottom>
      <diagonal/>
    </border>
    <border>
      <left style="thin">
        <color indexed="64"/>
      </left>
      <right style="thin">
        <color indexed="64"/>
      </right>
      <top style="thin">
        <color indexed="64"/>
      </top>
      <bottom style="thin">
        <color indexed="64"/>
      </bottom>
      <diagonal/>
    </border>
    <border>
      <left style="hair">
        <color rgb="FFFF0066"/>
      </left>
      <right/>
      <top style="hair">
        <color rgb="FFFF0066"/>
      </top>
      <bottom/>
      <diagonal/>
    </border>
    <border>
      <left/>
      <right/>
      <top style="hair">
        <color rgb="FFFF0066"/>
      </top>
      <bottom/>
      <diagonal/>
    </border>
    <border>
      <left/>
      <right style="hair">
        <color rgb="FFFF0066"/>
      </right>
      <top style="hair">
        <color rgb="FFFF0066"/>
      </top>
      <bottom/>
      <diagonal/>
    </border>
    <border>
      <left style="hair">
        <color rgb="FFFF0066"/>
      </left>
      <right/>
      <top/>
      <bottom/>
      <diagonal/>
    </border>
    <border>
      <left/>
      <right style="hair">
        <color rgb="FFFF0066"/>
      </right>
      <top/>
      <bottom/>
      <diagonal/>
    </border>
    <border>
      <left style="hair">
        <color rgb="FFFF0066"/>
      </left>
      <right/>
      <top/>
      <bottom style="hair">
        <color rgb="FFFF0066"/>
      </bottom>
      <diagonal/>
    </border>
    <border>
      <left/>
      <right/>
      <top/>
      <bottom style="hair">
        <color rgb="FFFF0066"/>
      </bottom>
      <diagonal/>
    </border>
    <border>
      <left/>
      <right style="hair">
        <color rgb="FFFF0066"/>
      </right>
      <top/>
      <bottom style="hair">
        <color rgb="FFFF0066"/>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s>
  <cellStyleXfs count="47">
    <xf numFmtId="0" fontId="0" fillId="0" borderId="0"/>
    <xf numFmtId="0" fontId="2"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1" applyNumberFormat="0" applyAlignment="0" applyProtection="0"/>
    <xf numFmtId="0" fontId="11" fillId="3" borderId="0" applyNumberFormat="0" applyBorder="0" applyAlignment="0" applyProtection="0"/>
    <xf numFmtId="166" fontId="3" fillId="0" borderId="0" applyFill="0" applyBorder="0" applyAlignment="0" applyProtection="0"/>
    <xf numFmtId="0" fontId="12" fillId="22" borderId="0" applyNumberFormat="0" applyBorder="0" applyAlignment="0" applyProtection="0"/>
    <xf numFmtId="0" fontId="2" fillId="0" borderId="0"/>
    <xf numFmtId="0" fontId="19" fillId="0" borderId="0"/>
    <xf numFmtId="0" fontId="1" fillId="0" borderId="0"/>
    <xf numFmtId="0" fontId="2" fillId="23" borderId="4" applyNumberForma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xf numFmtId="164" fontId="1" fillId="0" borderId="0" applyFont="0" applyFill="0" applyBorder="0" applyAlignment="0" applyProtection="0"/>
    <xf numFmtId="165" fontId="1" fillId="0" borderId="0" applyFont="0" applyFill="0" applyBorder="0" applyAlignment="0" applyProtection="0"/>
  </cellStyleXfs>
  <cellXfs count="61">
    <xf numFmtId="0" fontId="0" fillId="0" borderId="0" xfId="0"/>
    <xf numFmtId="0" fontId="20" fillId="0" borderId="0" xfId="0" applyFont="1"/>
    <xf numFmtId="164" fontId="20" fillId="0" borderId="0" xfId="45" applyFont="1"/>
    <xf numFmtId="1" fontId="20" fillId="0" borderId="0" xfId="0" applyNumberFormat="1" applyFont="1"/>
    <xf numFmtId="0" fontId="20" fillId="0" borderId="0" xfId="0" applyFont="1" applyAlignment="1">
      <alignment horizontal="center" vertical="center"/>
    </xf>
    <xf numFmtId="0" fontId="23" fillId="25" borderId="12" xfId="0" applyFont="1" applyFill="1" applyBorder="1" applyAlignment="1">
      <alignment horizontal="center" vertical="center" wrapText="1"/>
    </xf>
    <xf numFmtId="14" fontId="23" fillId="25" borderId="12" xfId="0" applyNumberFormat="1" applyFont="1" applyFill="1" applyBorder="1" applyAlignment="1">
      <alignment horizontal="center" vertical="center" wrapText="1"/>
    </xf>
    <xf numFmtId="1" fontId="23" fillId="25" borderId="12" xfId="0" applyNumberFormat="1" applyFont="1" applyFill="1" applyBorder="1" applyAlignment="1">
      <alignment horizontal="center" vertical="center" wrapText="1"/>
    </xf>
    <xf numFmtId="164" fontId="23" fillId="25" borderId="12" xfId="45" applyFont="1" applyFill="1" applyBorder="1" applyAlignment="1">
      <alignment horizontal="center" vertical="center" wrapText="1"/>
    </xf>
    <xf numFmtId="166" fontId="23" fillId="25" borderId="12" xfId="32" applyFont="1" applyFill="1" applyBorder="1" applyAlignment="1">
      <alignment horizontal="center" vertical="center" wrapText="1"/>
    </xf>
    <xf numFmtId="167" fontId="0" fillId="0" borderId="21" xfId="46" applyNumberFormat="1" applyFont="1" applyFill="1" applyBorder="1" applyAlignment="1">
      <alignment horizontal="right" vertical="center"/>
    </xf>
    <xf numFmtId="0" fontId="20" fillId="0" borderId="22" xfId="0" applyFont="1" applyBorder="1" applyAlignment="1">
      <alignment horizontal="center" vertical="center"/>
    </xf>
    <xf numFmtId="0" fontId="26" fillId="0" borderId="21" xfId="0" applyFont="1" applyBorder="1" applyAlignment="1">
      <alignment horizontal="center" vertical="center"/>
    </xf>
    <xf numFmtId="0" fontId="20" fillId="0" borderId="21" xfId="0" applyFont="1" applyBorder="1" applyAlignment="1">
      <alignment horizontal="left" vertical="center"/>
    </xf>
    <xf numFmtId="1" fontId="24" fillId="0" borderId="21" xfId="0" applyNumberFormat="1" applyFont="1" applyBorder="1" applyAlignment="1">
      <alignment horizontal="center" vertical="center"/>
    </xf>
    <xf numFmtId="167" fontId="20" fillId="0" borderId="21" xfId="46" applyNumberFormat="1" applyFont="1" applyFill="1" applyBorder="1" applyAlignment="1">
      <alignment horizontal="right" vertical="center"/>
    </xf>
    <xf numFmtId="0" fontId="20" fillId="0" borderId="23" xfId="0" applyFont="1" applyBorder="1" applyAlignment="1">
      <alignment horizontal="center" vertical="center"/>
    </xf>
    <xf numFmtId="0" fontId="20" fillId="0" borderId="24" xfId="0" applyFont="1" applyBorder="1" applyAlignment="1">
      <alignment horizontal="center" vertical="center"/>
    </xf>
    <xf numFmtId="0" fontId="26" fillId="0" borderId="25" xfId="0" applyFont="1" applyBorder="1" applyAlignment="1">
      <alignment horizontal="center" vertical="center"/>
    </xf>
    <xf numFmtId="0" fontId="20" fillId="0" borderId="25" xfId="0" applyFont="1" applyBorder="1" applyAlignment="1">
      <alignment horizontal="left" vertical="center"/>
    </xf>
    <xf numFmtId="1" fontId="24" fillId="0" borderId="25" xfId="0" applyNumberFormat="1" applyFont="1" applyBorder="1" applyAlignment="1">
      <alignment horizontal="center" vertical="center"/>
    </xf>
    <xf numFmtId="167" fontId="20" fillId="0" borderId="25" xfId="46" applyNumberFormat="1" applyFont="1" applyFill="1" applyBorder="1" applyAlignment="1">
      <alignment horizontal="right" vertical="center"/>
    </xf>
    <xf numFmtId="0" fontId="20" fillId="0" borderId="26" xfId="0" applyFont="1" applyBorder="1" applyAlignment="1">
      <alignment horizontal="center" vertical="center"/>
    </xf>
    <xf numFmtId="0" fontId="0" fillId="0" borderId="22" xfId="0" applyBorder="1" applyAlignment="1">
      <alignment horizontal="center" vertical="center"/>
    </xf>
    <xf numFmtId="0" fontId="0" fillId="0" borderId="21" xfId="0" applyBorder="1" applyAlignment="1">
      <alignment horizontal="left" vertical="center"/>
    </xf>
    <xf numFmtId="0" fontId="0" fillId="0" borderId="23" xfId="0" applyBorder="1" applyAlignment="1">
      <alignment horizontal="center" vertical="center"/>
    </xf>
    <xf numFmtId="1" fontId="0" fillId="0" borderId="21" xfId="0" applyNumberFormat="1" applyBorder="1" applyAlignment="1">
      <alignment horizontal="center" vertical="center"/>
    </xf>
    <xf numFmtId="0" fontId="0" fillId="0" borderId="25" xfId="0" applyBorder="1" applyAlignment="1">
      <alignment horizontal="left" vertical="center"/>
    </xf>
    <xf numFmtId="1" fontId="0" fillId="0" borderId="25" xfId="0" applyNumberFormat="1" applyBorder="1" applyAlignment="1">
      <alignment horizontal="center" vertical="center"/>
    </xf>
    <xf numFmtId="1" fontId="20" fillId="0" borderId="25" xfId="0" applyNumberFormat="1" applyFont="1" applyBorder="1" applyAlignment="1">
      <alignment horizontal="left" vertical="center"/>
    </xf>
    <xf numFmtId="0" fontId="25" fillId="0" borderId="25" xfId="0" applyFont="1" applyBorder="1" applyAlignment="1">
      <alignment horizontal="center" vertical="center"/>
    </xf>
    <xf numFmtId="0" fontId="25" fillId="0" borderId="22" xfId="0" applyFont="1" applyBorder="1" applyAlignment="1">
      <alignment horizontal="center"/>
    </xf>
    <xf numFmtId="1" fontId="20" fillId="0" borderId="25" xfId="0" applyNumberFormat="1" applyFont="1" applyBorder="1" applyAlignment="1">
      <alignment horizontal="center" vertical="center"/>
    </xf>
    <xf numFmtId="167" fontId="20" fillId="0" borderId="25" xfId="0" applyNumberFormat="1" applyFont="1" applyBorder="1" applyAlignment="1">
      <alignment horizontal="right" vertical="center"/>
    </xf>
    <xf numFmtId="1" fontId="28" fillId="0" borderId="22" xfId="0" applyNumberFormat="1" applyFont="1" applyBorder="1" applyAlignment="1">
      <alignment horizontal="center" vertical="center"/>
    </xf>
    <xf numFmtId="1" fontId="0" fillId="0" borderId="22" xfId="0" applyNumberFormat="1" applyBorder="1" applyAlignment="1">
      <alignment horizontal="center" vertical="center"/>
    </xf>
    <xf numFmtId="1" fontId="0" fillId="25" borderId="22" xfId="0" applyNumberFormat="1" applyFill="1" applyBorder="1" applyAlignment="1">
      <alignment horizontal="center" vertical="center"/>
    </xf>
    <xf numFmtId="0" fontId="0" fillId="0" borderId="24" xfId="0" applyBorder="1" applyAlignment="1">
      <alignment horizontal="center" vertical="center"/>
    </xf>
    <xf numFmtId="1" fontId="0" fillId="0" borderId="24" xfId="0" applyNumberFormat="1" applyBorder="1" applyAlignment="1">
      <alignment horizontal="center" vertical="center"/>
    </xf>
    <xf numFmtId="167" fontId="0" fillId="0" borderId="25" xfId="46" applyNumberFormat="1" applyFont="1" applyFill="1" applyBorder="1" applyAlignment="1">
      <alignment horizontal="right" vertical="center"/>
    </xf>
    <xf numFmtId="0" fontId="0" fillId="0" borderId="0" xfId="0" applyAlignment="1">
      <alignment horizontal="center" vertical="center"/>
    </xf>
    <xf numFmtId="1" fontId="28" fillId="0" borderId="21" xfId="0" applyNumberFormat="1" applyFont="1" applyBorder="1" applyAlignment="1">
      <alignment horizontal="center" vertical="center"/>
    </xf>
    <xf numFmtId="1" fontId="0" fillId="0" borderId="23" xfId="0" applyNumberFormat="1" applyBorder="1" applyAlignment="1">
      <alignment horizontal="center" vertical="center"/>
    </xf>
    <xf numFmtId="1" fontId="25" fillId="0" borderId="21" xfId="0" applyNumberFormat="1" applyFont="1" applyBorder="1" applyAlignment="1">
      <alignment horizontal="center" vertical="center"/>
    </xf>
    <xf numFmtId="1" fontId="20" fillId="0" borderId="21" xfId="0" applyNumberFormat="1" applyFont="1" applyBorder="1" applyAlignment="1">
      <alignment horizontal="center" vertical="center"/>
    </xf>
    <xf numFmtId="0" fontId="0" fillId="0" borderId="23" xfId="0" applyBorder="1" applyAlignment="1">
      <alignment horizontal="left" vertical="center"/>
    </xf>
    <xf numFmtId="168" fontId="0" fillId="0" borderId="23" xfId="0" applyNumberFormat="1" applyBorder="1" applyAlignment="1">
      <alignment horizontal="right" vertical="center"/>
    </xf>
    <xf numFmtId="168" fontId="0" fillId="0" borderId="21" xfId="0" applyNumberFormat="1" applyBorder="1" applyAlignment="1">
      <alignment horizontal="right" vertical="center"/>
    </xf>
    <xf numFmtId="167" fontId="0" fillId="0" borderId="23" xfId="46" applyNumberFormat="1" applyFont="1" applyFill="1" applyBorder="1" applyAlignment="1">
      <alignment horizontal="right" vertical="center"/>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0" xfId="0" applyFont="1" applyAlignment="1">
      <alignment horizontal="center" vertical="center"/>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22" fillId="24" borderId="9" xfId="1" applyFont="1" applyFill="1" applyBorder="1" applyAlignment="1">
      <alignment horizontal="center" vertical="center" wrapText="1"/>
    </xf>
    <xf numFmtId="0" fontId="22" fillId="24" borderId="10" xfId="1" applyFont="1" applyFill="1" applyBorder="1" applyAlignment="1">
      <alignment horizontal="center" vertical="center" wrapText="1"/>
    </xf>
    <xf numFmtId="0" fontId="22" fillId="24" borderId="11" xfId="1" applyFont="1" applyFill="1" applyBorder="1" applyAlignment="1">
      <alignment horizontal="center" vertical="center" wrapText="1"/>
    </xf>
  </cellXfs>
  <cellStyles count="47">
    <cellStyle name="20% - Énfasis1 2" xfId="2" xr:uid="{00000000-0005-0000-0000-000000000000}"/>
    <cellStyle name="20% - Énfasis2 2" xfId="3" xr:uid="{00000000-0005-0000-0000-000001000000}"/>
    <cellStyle name="20% - Énfasis3 2" xfId="4" xr:uid="{00000000-0005-0000-0000-000002000000}"/>
    <cellStyle name="20% - Énfasis4 2" xfId="5" xr:uid="{00000000-0005-0000-0000-000003000000}"/>
    <cellStyle name="20% - Énfasis5 2" xfId="6" xr:uid="{00000000-0005-0000-0000-000004000000}"/>
    <cellStyle name="20% - Énfasis6 2" xfId="7" xr:uid="{00000000-0005-0000-0000-000005000000}"/>
    <cellStyle name="40% - Énfasis1 2" xfId="8" xr:uid="{00000000-0005-0000-0000-000006000000}"/>
    <cellStyle name="40% - Énfasis2 2" xfId="9" xr:uid="{00000000-0005-0000-0000-000007000000}"/>
    <cellStyle name="40% - Énfasis3 2" xfId="10" xr:uid="{00000000-0005-0000-0000-000008000000}"/>
    <cellStyle name="40% - Énfasis4 2" xfId="11" xr:uid="{00000000-0005-0000-0000-000009000000}"/>
    <cellStyle name="40% - Énfasis5 2" xfId="12" xr:uid="{00000000-0005-0000-0000-00000A000000}"/>
    <cellStyle name="40% - Énfasis6 2" xfId="13" xr:uid="{00000000-0005-0000-0000-00000B000000}"/>
    <cellStyle name="60% - Énfasis1 2" xfId="14" xr:uid="{00000000-0005-0000-0000-00000C000000}"/>
    <cellStyle name="60% - Énfasis2 2" xfId="15" xr:uid="{00000000-0005-0000-0000-00000D000000}"/>
    <cellStyle name="60% - Énfasis3 2" xfId="16" xr:uid="{00000000-0005-0000-0000-00000E000000}"/>
    <cellStyle name="60% - Énfasis4 2" xfId="17" xr:uid="{00000000-0005-0000-0000-00000F000000}"/>
    <cellStyle name="60% - Énfasis5 2" xfId="18" xr:uid="{00000000-0005-0000-0000-000010000000}"/>
    <cellStyle name="60% - Énfasis6 2" xfId="19" xr:uid="{00000000-0005-0000-0000-000011000000}"/>
    <cellStyle name="Cálculo 2" xfId="20" xr:uid="{00000000-0005-0000-0000-000012000000}"/>
    <cellStyle name="Celda de comprobación 2" xfId="21" xr:uid="{00000000-0005-0000-0000-000013000000}"/>
    <cellStyle name="Celda vinculada 2" xfId="22" xr:uid="{00000000-0005-0000-0000-000014000000}"/>
    <cellStyle name="Encabezado 4 2" xfId="23" xr:uid="{00000000-0005-0000-0000-000015000000}"/>
    <cellStyle name="Énfasis1 2" xfId="24" xr:uid="{00000000-0005-0000-0000-000016000000}"/>
    <cellStyle name="Énfasis2 2" xfId="25" xr:uid="{00000000-0005-0000-0000-000017000000}"/>
    <cellStyle name="Énfasis3 2" xfId="26" xr:uid="{00000000-0005-0000-0000-000018000000}"/>
    <cellStyle name="Énfasis4 2" xfId="27" xr:uid="{00000000-0005-0000-0000-000019000000}"/>
    <cellStyle name="Énfasis5 2" xfId="28" xr:uid="{00000000-0005-0000-0000-00001A000000}"/>
    <cellStyle name="Énfasis6 2" xfId="29" xr:uid="{00000000-0005-0000-0000-00001B000000}"/>
    <cellStyle name="Entrada 2" xfId="30" xr:uid="{00000000-0005-0000-0000-00001C000000}"/>
    <cellStyle name="Incorrecto 2" xfId="31" xr:uid="{00000000-0005-0000-0000-00001D000000}"/>
    <cellStyle name="Moneda" xfId="46" builtinId="4"/>
    <cellStyle name="Moneda [0]" xfId="45" builtinId="7"/>
    <cellStyle name="Moneda [0] 2" xfId="32" xr:uid="{00000000-0005-0000-0000-000020000000}"/>
    <cellStyle name="Neutral 2" xfId="33" xr:uid="{00000000-0005-0000-0000-000021000000}"/>
    <cellStyle name="Normal" xfId="0" builtinId="0"/>
    <cellStyle name="Normal 2" xfId="34" xr:uid="{00000000-0005-0000-0000-000023000000}"/>
    <cellStyle name="Normal 2 2 2" xfId="35" xr:uid="{00000000-0005-0000-0000-000024000000}"/>
    <cellStyle name="Normal 3" xfId="36" xr:uid="{00000000-0005-0000-0000-000025000000}"/>
    <cellStyle name="Normal 4" xfId="1" xr:uid="{00000000-0005-0000-0000-000026000000}"/>
    <cellStyle name="Notas 2" xfId="37" xr:uid="{00000000-0005-0000-0000-000027000000}"/>
    <cellStyle name="Salida 2" xfId="38" xr:uid="{00000000-0005-0000-0000-000028000000}"/>
    <cellStyle name="Texto de advertencia 2" xfId="39" xr:uid="{00000000-0005-0000-0000-000029000000}"/>
    <cellStyle name="Texto explicativo 2" xfId="40" xr:uid="{00000000-0005-0000-0000-00002A000000}"/>
    <cellStyle name="Título 2 2" xfId="42" xr:uid="{00000000-0005-0000-0000-00002B000000}"/>
    <cellStyle name="Título 3 2" xfId="43" xr:uid="{00000000-0005-0000-0000-00002C000000}"/>
    <cellStyle name="Título 4" xfId="41" xr:uid="{00000000-0005-0000-0000-00002D000000}"/>
    <cellStyle name="Total 2" xfId="44" xr:uid="{00000000-0005-0000-0000-00002E000000}"/>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thin">
          <color theme="0"/>
        </left>
        <right/>
        <top style="thin">
          <color theme="0"/>
        </top>
        <bottom/>
      </border>
    </dxf>
    <dxf>
      <numFmt numFmtId="0" formatCode="General"/>
      <fill>
        <patternFill patternType="none">
          <fgColor indexed="64"/>
          <bgColor auto="1"/>
        </patternFill>
      </fill>
      <alignment horizontal="center" vertical="center"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10"/>
        <color theme="1"/>
        <name val="Arial"/>
        <family val="2"/>
        <scheme val="none"/>
      </font>
      <numFmt numFmtId="167" formatCode="&quot;$&quot;\ #,##0"/>
      <alignment horizontal="right" vertical="center" textRotation="0" wrapText="0" indent="0" justifyLastLine="0" shrinkToFit="0" readingOrder="0"/>
      <border diagonalUp="0" diagonalDown="0" outline="0">
        <left style="thin">
          <color theme="0"/>
        </left>
        <right style="thin">
          <color theme="0"/>
        </right>
        <top style="thin">
          <color theme="0"/>
        </top>
        <bottom/>
      </border>
    </dxf>
    <dxf>
      <numFmt numFmtId="167" formatCode="&quot;$&quot;\ #,##0"/>
      <fill>
        <patternFill patternType="none">
          <fgColor indexed="64"/>
          <bgColor auto="1"/>
        </patternFill>
      </fill>
      <alignment horizontal="right"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theme="1"/>
        <name val="Arial"/>
        <family val="2"/>
        <scheme val="none"/>
      </font>
      <numFmt numFmtId="1" formatCode="0"/>
      <alignment horizontal="center" vertical="center" textRotation="0" wrapText="0"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0"/>
        <color theme="1"/>
        <name val="Arial"/>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theme="1"/>
        <name val="Arial"/>
        <family val="2"/>
        <scheme val="none"/>
      </font>
      <numFmt numFmtId="1" formatCode="0"/>
      <alignment horizontal="left" vertical="center" textRotation="0" wrapText="0"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left"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none"/>
      </font>
      <alignment horizontal="left" vertical="center" textRotation="0" wrapText="0" indent="0" justifyLastLine="0" shrinkToFit="0" readingOrder="0"/>
      <border diagonalUp="0" diagonalDown="0" outline="0">
        <left style="thin">
          <color theme="0"/>
        </left>
        <right style="thin">
          <color theme="0"/>
        </right>
        <top style="thin">
          <color theme="0"/>
        </top>
        <bottom/>
      </border>
    </dxf>
    <dxf>
      <fill>
        <patternFill patternType="none">
          <fgColor indexed="64"/>
          <bgColor auto="1"/>
        </patternFill>
      </fill>
      <alignment horizontal="left"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theme="1"/>
        <name val="Arial"/>
        <family val="2"/>
        <scheme val="none"/>
      </font>
      <alignment horizontal="left" vertical="center" textRotation="0" wrapText="0"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left"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none"/>
      </font>
      <alignment horizontal="left" vertical="center" textRotation="0" wrapText="0" indent="0" justifyLastLine="0" shrinkToFit="0" readingOrder="0"/>
      <border diagonalUp="0" diagonalDown="0" outline="0">
        <left style="thin">
          <color theme="0"/>
        </left>
        <right style="thin">
          <color theme="0"/>
        </right>
        <top style="thin">
          <color theme="0"/>
        </top>
        <bottom/>
      </border>
    </dxf>
    <dxf>
      <fill>
        <patternFill patternType="none">
          <fgColor indexed="64"/>
          <bgColor auto="1"/>
        </patternFill>
      </fill>
      <alignment horizontal="left"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auto="1"/>
        <name val="Calibri"/>
        <family val="2"/>
        <scheme val="minor"/>
      </font>
      <alignment horizontal="center" vertical="center" textRotation="0" wrapText="0"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right style="thin">
          <color theme="0"/>
        </right>
        <top style="thin">
          <color theme="0"/>
        </top>
        <bottom/>
      </border>
    </dxf>
    <dxf>
      <fill>
        <patternFill patternType="none">
          <fgColor indexed="64"/>
          <bgColor auto="1"/>
        </patternFill>
      </fill>
      <alignment horizontal="center" vertical="center" textRotation="0" wrapText="0" indent="0" justifyLastLine="0" shrinkToFit="0" readingOrder="0"/>
      <border diagonalUp="0" diagonalDown="0" outline="0">
        <left/>
        <right style="thin">
          <color theme="0"/>
        </right>
        <top style="thin">
          <color theme="0"/>
        </top>
        <bottom style="thin">
          <color theme="0"/>
        </bottom>
      </border>
    </dxf>
    <dxf>
      <fill>
        <patternFill patternType="none">
          <fgColor rgb="FF000000"/>
          <bgColor auto="1"/>
        </patternFill>
      </fill>
    </dxf>
    <dxf>
      <border outline="0">
        <bottom style="thin">
          <color auto="1"/>
        </bottom>
      </border>
    </dxf>
    <dxf>
      <font>
        <strike val="0"/>
        <outline val="0"/>
        <shadow val="0"/>
        <u val="none"/>
        <vertAlign val="baseline"/>
        <sz val="10"/>
        <color theme="0" tint="-0.499984740745262"/>
        <name val="Arial"/>
        <scheme val="none"/>
      </font>
      <fill>
        <patternFill patternType="solid">
          <fgColor indexed="64"/>
          <bgColor theme="0"/>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25"/>
      <tableStyleElement type="headerRow" dxfId="24"/>
    </tableStyle>
  </tableStyles>
  <colors>
    <mruColors>
      <color rgb="FFFF5399"/>
      <color rgb="FFFF217B"/>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91168</xdr:colOff>
      <xdr:row>0</xdr:row>
      <xdr:rowOff>50347</xdr:rowOff>
    </xdr:from>
    <xdr:to>
      <xdr:col>2</xdr:col>
      <xdr:colOff>54061</xdr:colOff>
      <xdr:row>2</xdr:row>
      <xdr:rowOff>277666</xdr:rowOff>
    </xdr:to>
    <xdr:pic>
      <xdr:nvPicPr>
        <xdr:cNvPr id="2" name="Imagen 1">
          <a:extLst>
            <a:ext uri="{FF2B5EF4-FFF2-40B4-BE49-F238E27FC236}">
              <a16:creationId xmlns:a16="http://schemas.microsoft.com/office/drawing/2014/main" id="{D31F704F-4598-499D-B87F-7FCE22439A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168" y="50347"/>
          <a:ext cx="1837918" cy="9035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ee73853c4e200d5f/Escritorio/INSUMOS%20JUAN%20P/SEGUNDO%20TRIMESTRE/BASE%20DE%20PROCESOS%20JUDICIALES%20(1).xlsx" TargetMode="External"/><Relationship Id="rId1" Type="http://schemas.openxmlformats.org/officeDocument/2006/relationships/externalLinkPath" Target="BASE%20DE%20PROCESOS%20JUDICIALE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SE DE PROCESOS "/>
    </sheetNames>
    <sheetDataSet>
      <sheetData sheetId="0">
        <row r="4">
          <cell r="C4">
            <v>802802</v>
          </cell>
          <cell r="D4">
            <v>2024</v>
          </cell>
          <cell r="E4" t="str">
            <v>ULTRA SEGURIDAD LTDA</v>
          </cell>
          <cell r="F4" t="str">
            <v>SECRETARIA DE SEGURIDAD</v>
          </cell>
          <cell r="G4" t="str">
            <v>DEMANDADO</v>
          </cell>
          <cell r="H4">
            <v>363040</v>
          </cell>
          <cell r="I4" t="str">
            <v>JORGE BAUTISTA LANDINEZ</v>
          </cell>
          <cell r="J4" t="str">
            <v>SIN OBLIGACION</v>
          </cell>
          <cell r="K4" t="str">
            <v>JUZGADO 40 ADMINISTRATIVO DEL CIRCUITO DE BOGOTÁ</v>
          </cell>
          <cell r="L4">
            <v>45454</v>
          </cell>
          <cell r="M4" t="str">
            <v>LA PARTE ACTORA INTERPONE EL MEDIO DE CONTROL NULIDAD Y RETABLECIMIENTO DEL DERECHO CON EL FIN DE QUE SE DECLARE NULA LA RESOLUCIÓN DDI-002092 DEL 7 DE MARZO DE 2023, QUE CONTIENE LA LIQUIDACIÓN OFICIAL DE AFORO EN CONTRA DE LA DEMANDANTE, POR LA SUMA DE $77.063.000 POR CONCEPTO DE ICA DEL PERIODO DE 2017 MÁS UNA SANCIÓN POR NO DECLARAR DE $136.133.000 Y LA RESOLUCIÓN DDI-003032 DEL 26 DE FEBRERO DE 2024, QUE RESOLVIÓ EL RECURSO DE RECONSIDERACIÓN.</v>
          </cell>
          <cell r="N4" t="str">
            <v>DEMANDA NUEVA</v>
          </cell>
        </row>
        <row r="5">
          <cell r="C5">
            <v>802583</v>
          </cell>
          <cell r="D5">
            <v>2023</v>
          </cell>
          <cell r="E5" t="str">
            <v>ALFONSO FRANCO DARIO CESAR</v>
          </cell>
          <cell r="F5" t="str">
            <v>SECRETARIA DE SEGURIDAD</v>
          </cell>
          <cell r="G5" t="str">
            <v>DEMANDADO</v>
          </cell>
          <cell r="H5">
            <v>988027.21299999999</v>
          </cell>
          <cell r="I5" t="str">
            <v>TONCELL ROSADO EDMUNDO</v>
          </cell>
          <cell r="J5" t="str">
            <v>POSIBLE</v>
          </cell>
          <cell r="K5" t="str">
            <v>JUZGADO 59 ADMINISTRATIVO DE ORALIDAD SECCION TERCERA DE BOGOTÁ</v>
          </cell>
          <cell r="L5">
            <v>45432</v>
          </cell>
          <cell r="M5" t="str">
            <v>LA PARTE ACTORA INTERPONE EL MEDIO DE CONTROL CONTROVERSIAL CONTRACTUALES CON EL FIN DE QUE SE REALICE LA LIQUIDACIÓN JUDICIAL DEL CONTRATO DE OBRA PÚBLICA NO. 436 DE 2019 SUSCRITO ENTRE DARIO CESAR ALFONSO FRANCO Y LA UNIDAD ADMINISTRATIVA ESPECIAL CUERPO DE BOMBEROS DE BOGOTÁ D.C (II) EL PAGO Y RECONOCIMIENTO DE LOS PERJUICIOS DE ORDEN MATERIAL Y EXTRAPATRIMONIAL SUFRIDOS CON LA INEJECUCIÓN DEL CONTRATO IMPUTABLE EXCLUSIVAMENTE A LA CONTRATANTE QUIEN SE OPUSO CON (ACCIONES Y OMISIONES) A LA EJECUCIÓN EN LOS TÉRMINOS PACTADOS EN EL PLIEGO DE CONDICIONES Y ESPECIALMENTE EN EL CONTRATO DE OBRA MENCIONADO, ANEXO TÉCNICO Y DEMÁS DOCUMENTOS QUE HACEN PARTE INTEGRAL DE ESTE.
SOLICITA SE DECLARE QUE EL SEÑOR DARIO CESAR ALFONSO FRANCO SUFRIÓ PERJUICIOS DE ORDEN MATERIAL Y EXTRAPATRIMONIAL CON OCASIÓN A LA IMPOSIBILIDAD DE EJECUTAR EL CONTRATO DE OBRA NO. 436 DE 2019 EN LOSTÉRMINOS PACTADOS A LOS QUE ESTABA DISPUESTO A SUJETARSE Y CUMPLIR A CABALIDAD.</v>
          </cell>
          <cell r="N5" t="str">
            <v xml:space="preserve">NUEVA DEMANDA </v>
          </cell>
        </row>
        <row r="6">
          <cell r="C6">
            <v>798729</v>
          </cell>
          <cell r="D6">
            <v>2023</v>
          </cell>
          <cell r="E6" t="str">
            <v>DÍAZ LOPEZ MARIA NAYIBE</v>
          </cell>
          <cell r="F6" t="str">
            <v>SECRETARIA DE SEGURIDAD</v>
          </cell>
          <cell r="G6" t="str">
            <v>DEMANDADO</v>
          </cell>
          <cell r="H6">
            <v>142487964</v>
          </cell>
          <cell r="I6" t="str">
            <v>PASTRANA RAMOS NESKY</v>
          </cell>
          <cell r="J6" t="str">
            <v>POSIBLE</v>
          </cell>
          <cell r="K6" t="str">
            <v>JUZGADO 29 ADMINISTRATIVO DE ORALIDAD DE BOGOTÁ - Actual: JUZGADO 29 ADMINISTRATIVO DE ORALIDAD DE BOGOTÁ</v>
          </cell>
          <cell r="L6">
            <v>45441</v>
          </cell>
          <cell r="M6" t="str">
            <v>LA PARTE ACTORA SOLICITA SE DECLARE NULIDAD DE LA RESOLUCIÓN 0493 DEL 13 DE OCTUBRE DE 2021 MEDIANTE EL CUAL SE TERMINA EL NOMBRAMIENTO PROVISIONAL DE MARIA NAYIBE DÍAZ LÓPEZ Y SE NOMBRA EN PERIODO DE PRUEBA A VALENTINA GIRALDO GONZÁLEZ, EXPEDIDA POR LA SECRETARÍA DISTRITAL DE SEGURIDAD, CONVIVENCIA Y JUSTICIA, SOLICITA EL REINTEGRO LABORAL Y EL PAGO DE TODAS LAS SUMAS DE DINERO DEJADAS DE PERCIBIR EN EL PERIODO DE TIEMPO INDICADO TENIENDO EN CUENTA QUE LA SSCJ TERMINÓ SU RELACIÓN LABORAL DESVINCULÁNDOLA, EN LUGAR DE OFRECER UNA PROVISIONALIDAD EN UN CARGO DE SIMILARES CARACTERÍSTICAS POR SU ESTADO DE SALUD,</v>
          </cell>
          <cell r="N6" t="str">
            <v xml:space="preserve">AUTO ADMISORIO </v>
          </cell>
        </row>
        <row r="7">
          <cell r="C7">
            <v>716148</v>
          </cell>
          <cell r="D7">
            <v>2022</v>
          </cell>
          <cell r="E7" t="str">
            <v xml:space="preserve">GRUPO EMPRESARIAL PINZON MUÑOZ SAS </v>
          </cell>
          <cell r="F7" t="str">
            <v>SECRETARIA DE SEGURIDAD</v>
          </cell>
          <cell r="G7" t="str">
            <v>DEMANDADO</v>
          </cell>
          <cell r="H7">
            <v>149096029</v>
          </cell>
          <cell r="I7" t="str">
            <v>TONCELL ROSADO EDMUNDO</v>
          </cell>
          <cell r="J7" t="str">
            <v>POSIBLE</v>
          </cell>
          <cell r="K7" t="str">
            <v>JUZGADO 60 ADMINISTRATIVO DEL CIRCUITO DE BOGOTÁ</v>
          </cell>
          <cell r="L7" t="str">
            <v>miércoles, 28 de septiembre de 2022</v>
          </cell>
          <cell r="M7" t="str">
            <v>QUE SE DECLARE QUE GRUPO EMPRESARIAL PINZON MUÑOZ SAS EN LA EJECUCIÓN DEL CONTRATO DE OBRA 1031 DEL 04 DE OCTUBRE DE 2019 TUVO UNA MAYOR PERMANENCIA EN OBRA POR CAUSAS NO ATRIBUIBLES AL CONTRATISTA POR 214 DÍAS ADICIONALES AL PLAZO INICIALMENTE PACTADO.QUE  SE  DECLARE  QUE  EN  LA  EJECUCIÓN  DEL  CONTRATO  DE  OBRA  1031  DEL  04  DE  OCTUBRE  DE  2019,  EXISTIÓ  UNA RUPTURA DEL EQUILIBRIO ECONÓMICO O FINANCIERO EN CONTRA DEL GRUPO EMPRESARIAL PINZON MUÑOZ SAS. QUE  SE  ORDENE  A  LA  ENTIDAD,  BOGOTA  D.C –SECRETARIA  DISTRITAL  DE  SEGURIDAD,  CONVIVENCIA  Y JUSTICIA   RECONOZCA   A FAVOR   DEL   CONTRATISTA   GRUPO   EMPRESARIAL   PINZON   MUÑOZ   SAS   EL RESTABLECIMIENTO DEL EQUILIBRIO ECONÓMICO CONTRACTUAL.</v>
          </cell>
          <cell r="N7" t="str">
            <v>REPROGRAMA AUDIENCIA DE PRUEBAS PARA EL DÍA 9 DE ABRIL DE 2024 (10:00 A.M.)</v>
          </cell>
          <cell r="O7" t="str">
            <v> </v>
          </cell>
        </row>
        <row r="8">
          <cell r="C8">
            <v>536944</v>
          </cell>
          <cell r="D8">
            <v>2016</v>
          </cell>
          <cell r="E8" t="str">
            <v>FONDO DE VIGILANCIA Y SEGURIDAD  - SCJ</v>
          </cell>
          <cell r="F8" t="str">
            <v xml:space="preserve">JACOME QUINCHE JORGE DANILO </v>
          </cell>
          <cell r="G8" t="str">
            <v>DEMANDANTE</v>
          </cell>
          <cell r="H8" t="str">
            <v>$ 20.000.000</v>
          </cell>
          <cell r="I8" t="str">
            <v>TONCELL ROSADO EDMUNDO</v>
          </cell>
          <cell r="J8" t="str">
            <v>PROBABLE</v>
          </cell>
          <cell r="K8" t="str">
            <v>JUZGADO 58 ADMINISTRATIVO DE ORALIDAD SECCION TERCERA DE BOGOTÁ</v>
          </cell>
          <cell r="L8" t="str">
            <v>martes, 6 de septiembre de 2016</v>
          </cell>
          <cell r="M8" t="str">
            <v>SE CELEBRÓ CONTRATO DE ARRENDAMIENTO N| 8 DE 2015 CON JORGE DANILO JÁCOME, EL SEÑOR JACOME ENTREGO EN ARRENDAMIENTO AL FVS UN INMUEBLE, QUE UNA VEZ SE TERMINO EL CONTRATO EL FVS PRETENDIÓ SU ENTREGA Y EL ARRENDATARIO NO LO RECIBIÓ, SIN CAUSA JUSTA</v>
          </cell>
          <cell r="N8" t="str">
            <v xml:space="preserve">AL DESPACHO PARA SENTENCIA DE PRIMERA INSTANCIA </v>
          </cell>
          <cell r="O8" t="str">
            <v> </v>
          </cell>
        </row>
        <row r="9">
          <cell r="C9">
            <v>798489</v>
          </cell>
          <cell r="D9">
            <v>2023</v>
          </cell>
          <cell r="E9" t="str">
            <v>ALVARADO COTRINA JHAN CARLO</v>
          </cell>
          <cell r="F9" t="str">
            <v>SECRETARIA DE SEGURIDAD</v>
          </cell>
          <cell r="G9" t="str">
            <v>DEMANDADO</v>
          </cell>
          <cell r="H9">
            <v>150499005</v>
          </cell>
          <cell r="I9" t="str">
            <v>PASTRANA RAMOS NESKY</v>
          </cell>
          <cell r="J9" t="str">
            <v>POSIBLE</v>
          </cell>
          <cell r="K9" t="str">
            <v>JUZGADO 37 ADMINISTRATIVO DE ORALIDAD DE BOGOTÁ</v>
          </cell>
          <cell r="L9">
            <v>45420</v>
          </cell>
          <cell r="M9" t="str">
            <v>EL ACTOR INTERPONE LA ACCIÓN DE REPARACIÓN DIRECTA PARA QUE SE DECLARE A LA ALCALDIA MAYOR DE BOGOTÁ, EL INSTITUTO DE RECREACIÓN Y DEPORTE (IDRD) Y LA POLICIA NACIONAL SON LOS ADMINISTRATIVAMENTE RESPONSABLES POR LOS DAÑOS OCASIONADOS A LOS ACCIONANTES EL DÍA 20 DE JUNIO DE 2021 AL PREDIO UBICADO EN LA CARRERA 28 Nº 53 B 12., EDIFICIO MONIQUE, FECHA EN QUE SE PROTAGONIZÓ O DESARROLLO LA FINAL DEL TORNEO PROFESIONAL DE FUTBOL COLOMBIANO ENTRE LOS EQUIPOS MILLONARIOS V/S INDEPENDIENTE TOLIMA, LOS DEMANDANTES DUERON VÍCTIMAS DE LOS DAÑOS MATERIALES E INMATERIALES, PSICOLÓGICOS QUE HINCHAS DE LOS EQUIPOS NOS OCASIONARON, APROXIMADAMENTE DESDE LAS 4 PM A LAS 6:30 PM., DEL 20 DE JUNIO/2023, TALES COMO DESTROZOS DE BIENES MUEBLES E INMUEBLES, Y PÉRDIDA PARCIAL DE SU APARTAMENTO Y DAÑOS A SUS VEHÍCULOS.</v>
          </cell>
          <cell r="N9" t="str">
            <v xml:space="preserve">AUTO ADMISORIO </v>
          </cell>
        </row>
        <row r="10">
          <cell r="C10">
            <v>796835</v>
          </cell>
          <cell r="D10">
            <v>2023</v>
          </cell>
          <cell r="E10" t="str">
            <v>GARZON MARTINEZ ANGIE DANIELA (</v>
          </cell>
          <cell r="F10" t="str">
            <v>SECRETARIA DE SEGURIDAD</v>
          </cell>
          <cell r="G10" t="str">
            <v>DEMANDADO</v>
          </cell>
          <cell r="H10">
            <v>431663642</v>
          </cell>
          <cell r="I10" t="str">
            <v>ALEX BERMEO PRIETO</v>
          </cell>
          <cell r="J10" t="str">
            <v>POSIBLE</v>
          </cell>
          <cell r="K10" t="str">
            <v>JUZGADO 38 ADMINISTRATIVO DE ORALIDAD DE BOGOTÁ - Actual: JUZGADO 38 ADMINISTRATIVO DE ORALIDAD DE BOGOTÁ</v>
          </cell>
          <cell r="L10">
            <v>45405</v>
          </cell>
          <cell r="M10" t="str">
            <v>EN EL MARCO DEL PARO NACIONAL DEL AÑO 2021 EL DÍA VEINTICINCO (25) DE JUNIO DEL AÑO 2.021, EN HORAS DE LA TARDE, CRISTHIAN CAMILO, SE ENCONTRABA REALIZANDO ACTIVIDADES PROPIAS DEL CONTRATO CON LA FIRMA GLB INGENIEROS SAS, UBICADA EN LA DIRECCIÓN CALLE 59 B SUR NO. 78 – 56 DE LA CIUDAD DE BOGOTÁ. DICHA DIRECCIÓN CORRESPONDE AL DOMICILIO EN DONDE SE DESARROLLABA UNA DE LAS OBRAS POR LA FIRMA. AL FINALIZAR SU JORNADA LABORAL, SE DIRIGÍA EN SU MOTOCICLETA HACIA SU CASA, DONDE VIVÍA CON SU FAMILIA EN EL NOROCCIDENTE DE BOGOTÁ, LOCALIDAD DE SUBA, PERO EN LA INTERSECCIÓN DE LA AVENIDA VILLAVICENCIO EN INMEDIACIONES DE LA CALLE 42 SUR Y 46 SUR, CERCANAS AL PORTAL DE LAS AMÉRICAS, EN SENTIDO SUR - NORTE, SOBRE LAS SIETE (7) DE LA NOCHE, LAS VÍAS SE ENCONTRABAN BLOQUEADAS POR UNA TURBA DE MANIFESTANTES, A LO QUE CRISTHIAN CAMILO SE VIO OBLIGADO A TOMAR LA VÍA EN SENTIDO NORTE - SUR DONDE PIERDE LA VIDA VIOLENTAMENTE DEBIDO A MÚLTIPLES HERIDAS DE FORMA IRREGULAR EN LA CARA ANTERIOR DEL CUELLO1 COMPROMETIENDO EL PLANO MUSCULAR DEL MISMO, CON FRACTURA DEL CARTÍLAGO TIROIDES Y DE LA COLUMNA VERTICAL CERVICAL2 , OCASIONADA POR EL CHOQUE CON UNA CUERDA DE PÚAS METÁLICA TENSIONADA QUE LOS MANIFESTANTES DE LA ZONA, CON OCASIÓN A LAS PROTESTAS, HABÍAN COLOCADO EN ESE LUGAR DE POSTE A POSTE, CUERDA QUE DESAFORTUNADAMENTE NO PODÍA VER.</v>
          </cell>
          <cell r="N10" t="str">
            <v xml:space="preserve">AUTO ADMISORIO </v>
          </cell>
        </row>
        <row r="11">
          <cell r="C11">
            <v>749491</v>
          </cell>
          <cell r="D11">
            <v>2022</v>
          </cell>
          <cell r="E11" t="str">
            <v xml:space="preserve">CONSORCIO BRIGADA 13 </v>
          </cell>
          <cell r="F11" t="str">
            <v>SECRETARIA DE SEGURIDAD</v>
          </cell>
          <cell r="G11" t="str">
            <v>DEMANDADO</v>
          </cell>
          <cell r="H11">
            <v>504308460</v>
          </cell>
          <cell r="I11" t="str">
            <v>TONCELL ROSADO EDMUNDO</v>
          </cell>
          <cell r="J11" t="str">
            <v>POSIBLE</v>
          </cell>
          <cell r="K11" t="str">
            <v>TRIBUNAL CONTENCIOSO ADMINISTRATIVO DE CUNDINAMARCA - SECCIÓN TERCERA SUBSECCION B</v>
          </cell>
          <cell r="L11" t="str">
            <v>viernes, 23 de junio de 2023</v>
          </cell>
          <cell r="M11" t="str">
            <v>MANIFIESTA QUE MEDIANTE LICITACIÓN PÚBLICA NO FVS-LP-02-2014, CONVOCADA POR PARTE DEL FONDO DE VIGILANCIA Y SEGURIDAD DE BOGOTÁ D.C. HOY SECRETARIA DISTRITAL DE SEGURIDAD, CONVIVENCIA Y JUSTICIA DE BOGOTÁ SE CONVOCÓ A INTERESADOS EN PARTICIPAR EN LA CONSTRUCCIÓN DE LA PRIMERA FASE DEL EDIFICIO PARA LOS ALOJAMIENTOS EN EL BATALLÓN DE POLICÍA MILITAR NO. 13 “GENERAL TOMAS CIPRIANO DE MOSQUERA” SECTOR DE PUENTE ARANDA EN LA CIUDAD DE BOGOTÁ D.C. EL CONSORCIO BRIGADA 13, SE PRESENTÓ A LA LICITACIÓN PÚBLICA NO FVS-LP- 02-2014, RESULTANDO COMO ÚNICO PROPONENTE, AL CUMPLIR CON TODOS LOS REQUISITOS QUE LE ERAN EXIGIDOS. MEDIANTE RESOLUCIÓN Nº 231 DEL 24 DE OCTUBRE DE 2014, ACLARADA MEDIANTE LA RESOLUCIÓN Nº
236 DEL 29 DE OCTUBRE DE 2014, FUE ADJUDICADA LA LICITACIÓN AL CONSORCIO BRIGADA 13. EN VIRTUD DE LA ADJUDICACIÓN REALIZADA POR MEDIO DEL ACTO ADMINISTRATIVO REFERIDO EN EL HECHO
ANTERIOR LA ENTIDAD AQUÍ CONVOCADA SUSCRIBO CON LA DEMANDADA EL CONTRATO DE OBRA Nº 663 DE 2014, EL DÍA 31 DE OCTUBRE DE 2014, PACTANDO COMO OBJETO DE DICHO NEGOCIO JURÍDICO ESTATAL
EL SIGUIENTE: “CONSTRUCCIÓN EN LA PRIMERA FASE DEL EDIFICIO PARA LOS ALOJAMIENTOS EN EL BATALLÓN DE POLICÍA MILITAR Nº 13 GENERAL TOMÁS CIPRIANO DE MOSQUERA SECTOR DE PUENTE ARANDA EN LA CIUDAD DE BOGOTÁ”; DE IGUAL FORMA LAS PARTES CONVINIERON EN DICHO CONTRATO QUE EL VALOR DE AQUEL SERÍA POR LA SUMA DE TRES MIL CUATROCIENTOS OCHENTA Y SEIS MILLONES SETECIENTOS QUINCE MIL SETECIENTOS VEINTICUATRO PESOS M/CTE ($3.486.715.724) Y UN PLAZO DE EJECUCIÓN DE 6 MESES Y 15 DÍAS. QUE EN CUMPLIMIENTO DE LOS REQUISITOS PARA DAR INICIO A LA EJECUCIÓN DEL CONTRATO Y TAL COMO FUE SOLICITADO POR LOS PLIEGOS DE CONDICIONES Y EL CONTRATO ANTES REFERIDO, CONSTITUYÓ A FAVOR DE LA ENTIDAD CONVOCADA LA GARANTÍA QUE COBIJA LOS AMPAROS DE ANTICIPO, CUMPLIMIENTO, ESTABILIDAD Y CALIDAD DE LA OBRA, PAGO SALARIOS Y PRESTACIONES, MEDIANTE LA PÓLIZA DE SEGURO DE CUMPLIMIENTO DE ENTIDADES ESTATALES Nº NB-100038948, OTORGADA POR LA COMPAÑÍA MUNDIAL DE SEGUROS S.A. DISTINGUIDA CON EL NIT. 860.037.013 – 6; LA CUAL FUE ACEPTADA POR PARTE DE LA CONVOCADA. QUE EL CONTRATO DE OBRA Nº 663 DEL 2014 INICIÓ EL 10 DE DICIEMBRE DE 2014, DE IGUAL FORMA, PARA SU VIGILANCIA SE TUVO COMO INTERVENTOR AL CONSORCIO INTERVIGILANCIA 2014, SEGÚN CONTRATO DE INTERVENTORÍA Nº 713 DE 2014. EN ESTE PUNTO ES PRECISO INDICAR QUE EL BIEN INMUEBLE QUE FUE OBJETO DE INTERVENCIÓN MATERIAL POR PARTE DE LOS DOS CONTRATOS DE OBRA ANTES MENCIONADOS, FUE ENTREGADO POR PARTE DE LA AQUÍ ENTIDAD AQUÍ CONVOCADA AL BATALLÓN DE POLICÍA MILITAR Nº 13 DEL EJERCITO NACIONAL UBICADO EN EL CANTÓN OCCIDENTAL DE BOGOTÁ BAJO EL CONTRATO DE COMODATO Nº 697 DE 2017.</v>
          </cell>
          <cell r="N11" t="str">
            <v>AL DESPACHO PARA FIJAR AUDIENCIA INICIAL</v>
          </cell>
          <cell r="O11" t="str">
            <v> </v>
          </cell>
        </row>
        <row r="12">
          <cell r="C12">
            <v>804316</v>
          </cell>
          <cell r="D12">
            <v>2024</v>
          </cell>
          <cell r="E12" t="str">
            <v xml:space="preserve">CASTELLANOS CORTES SERGIO ANDRÉS </v>
          </cell>
          <cell r="F12" t="str">
            <v>SECRETARIA DE SEGURIDAD</v>
          </cell>
          <cell r="G12" t="str">
            <v>DEMANDADO</v>
          </cell>
          <cell r="H12">
            <v>910000000</v>
          </cell>
          <cell r="I12" t="str">
            <v>ALEX BERMEO PRIETO</v>
          </cell>
          <cell r="J12" t="str">
            <v>POSIBLE</v>
          </cell>
          <cell r="K12" t="str">
            <v xml:space="preserve">JUZGADO 35 ADMINISTRATIVO DE ORALIDAD SECCION TERCERA DE BOGOTÁ </v>
          </cell>
          <cell r="L12">
            <v>45463</v>
          </cell>
          <cell r="M12" t="str">
            <v>LA PARTE ACTORA INTERPONE EL MEDIO DE CONTROL REPARACIÓN DIRECTA CON EL FIN DE QUE EL DISTRITO SE DECLARE RESPONSABLE POR LOS MANIFESTANTES LESIONADOS Y ASESINADOS POR AGENTES DE LA
POLICÍA NACIONAL EN EL MARCO DE LAS PROTESTAS QUE SE PRESENTARON EN CERCANÍA AL CAI DE VERBENAL EL 9 DE SEPTIEMBRE DE 2020, CUANDO LA CIUDADANÍA EJERCICIO SU DERECHO A LA PROTESTA SOCIAL EN RECHAZO A LA VIOLENCIA POLICIAL.
SOLICITA SE DECLARE LA RESPONSABILIDAD POR LAS EJECUCIONES EXTRAJUDICIALES DE JAIDER ALEXANDER FONSECA (Q.E.P.D) QUIEN EN VIDA SE IDENTIFICABA CON LA T.I 1.001.274.121, CRISTHIAN CAMILO HERNANDEZ YARA (Q.E.P.D) QUIEN EN VIDA SE IDENTIFICABA CON LA C.C 1.020.789.486 DE BOGOTÁ Y, LAS LESIONES PRODUCIDAS A MANUEL ANTONIO FERNÁNDEZ ACEVEDO IDENTIFICADO CON CC. 1.020.786.608, A FARLEY GARZÓN MARIN IDENTIFICADO CON CC. 1.020.819.430, A JORGE IVÁN CASTELLANOS CORTÉS IDENTIFICADO CON CC. 1.018.461.761, A MICHAEL DUVAN SANCHEZ IDENTIFICADO CON CC. 1.020.815.286, A EDISON FERNEY PERALTA IDENTIFICADO CON CC. 1.056.504.113, A HENRY LEONARD VALENCIA CONTO IDENTIFICADO CON CC. 80.195.261 Y A ROBERT HERNANDO VALENCIA CONTO IDENTIFICADO CON CC. NO 80.814.741 COMO GRAVES VIOLACIONES A LOS DERECHOS HUMANOS POR RESPONSABILIDAD DIRECTA DE LA POLICÍA NACIONAL.</v>
          </cell>
          <cell r="N12" t="str">
            <v xml:space="preserve">AUTO ADMISORIO </v>
          </cell>
        </row>
        <row r="13">
          <cell r="C13">
            <v>566474</v>
          </cell>
          <cell r="D13">
            <v>2018</v>
          </cell>
          <cell r="E13" t="str">
            <v>FONDO DE VIGILANCIA Y SEGURIDAD  - SCJ</v>
          </cell>
          <cell r="F13" t="str">
            <v xml:space="preserve">POWERSUN SAS </v>
          </cell>
          <cell r="G13" t="str">
            <v>DEMANDANTE</v>
          </cell>
          <cell r="H13" t="str">
            <v>$ 33.570.400</v>
          </cell>
          <cell r="I13" t="str">
            <v>TONCELL ROSADO EDMUNDO</v>
          </cell>
          <cell r="J13" t="str">
            <v>PROBABLE</v>
          </cell>
          <cell r="K13" t="str">
            <v>JUZGADO 35 ADMINISTRATIVO DE ORALIDAD SECCION TERCERA DE BOGOTÁ</v>
          </cell>
          <cell r="L13" t="str">
            <v>martes, 30 de enero de 2018</v>
          </cell>
          <cell r="M13" t="str">
            <v>EL 29 DE DICIEMBRE DE 2014 SE CELEBRÓ EL CONTRATO DE MANTENIMIENTO Y SUMINISTRO NO. 855 DE 2014, ENTRE EL FVS Y LA SOCIEDAD POWERSUN SAS, DENTRO DE SU EJECUCIÓN SE PRESENTARON UNA SERIE DE INCUMPLIMIENTOS QUE SE PRETENDEN DEMOSTRAR DENTRO DE LA PRESENTE ACCIÓN.</v>
          </cell>
          <cell r="N13" t="str">
            <v>AL DESPACHO PARA SENTENCIA DE PRIMERA INSTANCIA</v>
          </cell>
          <cell r="O13" t="str">
            <v> </v>
          </cell>
        </row>
        <row r="14">
          <cell r="C14">
            <v>567715</v>
          </cell>
          <cell r="D14">
            <v>2018</v>
          </cell>
          <cell r="E14" t="str">
            <v>FONDO DE VIGILANCIA Y SEGURIDAD  - SCJ</v>
          </cell>
          <cell r="F14" t="str">
            <v xml:space="preserve">CONSORCIO INTER EC </v>
          </cell>
          <cell r="G14" t="str">
            <v>DEMANDANTE</v>
          </cell>
          <cell r="H14" t="str">
            <v>$ 341.000.000</v>
          </cell>
          <cell r="I14" t="str">
            <v>TONCELL ROSADO EDMUNDO</v>
          </cell>
          <cell r="J14" t="str">
            <v>N/A INICIADOS POR LA ENTIDAD</v>
          </cell>
          <cell r="K14" t="str">
            <v>JUZGADO 59 ADMINISTRATIVO DE ORALIDAD SECCION TERCERA DE BOGOTÁ</v>
          </cell>
          <cell r="L14" t="str">
            <v>jueves, 15 de febrero de 2018</v>
          </cell>
          <cell r="M14" t="str">
            <v xml:space="preserve">EL 15 DE DICIEMBRE DE 2014 EL FONDO DE VIGILANCIA Y SEGURIDAD DE BOGOTÁ SUSCRIBIÓ EL CONTRATO NO. 809 DE 2014 CON LA SOCIEDAD CONSORCIO INTER EC, CUYO OBJETO ERA CONTRATAR LA INTERVENTORIA ADMINISTRATIVA, FINANCIERA, TÉCNICA, CONTABLE, JURÍDICA Y AMBIENTAL AL CONTRATO DE MANTENIMIENTO PREVENTIVO Y CORRECTIVO DE LAS INSTALACIONES FÍSICAS DE PROPIEDAD Y/O CARGO DEL FONDO DE VIGILANCIA Y SEGURIDAD DE BOGOTÁ, ASÍ COMO EL SUMINISTRO Y MANTENIMIENTO DE MOBILIARIO DE ESTOS EQUIPAMENTOS. SE PRETENDE EFECTUAR UNA REVISIÓN PARA DETERMINAR LA VERDADERA EJECUCIÓN DEL OBJETO PACTADO Y SUS INCUMPLIMIENTOS, CON BASE EN EL ARTICULO 141 DE CPACA.   </v>
          </cell>
          <cell r="N14" t="str">
            <v xml:space="preserve">AL DESPACHO PARA FIJAR AUDIENCIA INICIAL </v>
          </cell>
          <cell r="O14" t="str">
            <v> </v>
          </cell>
        </row>
        <row r="15">
          <cell r="C15">
            <v>798767</v>
          </cell>
          <cell r="D15">
            <v>2024</v>
          </cell>
          <cell r="E15" t="str">
            <v>GOMEZ RODRIGUEZ ELIZABETH CECILIA</v>
          </cell>
          <cell r="F15" t="str">
            <v>SECRETARIA DE SEGURIDAD</v>
          </cell>
          <cell r="G15" t="str">
            <v>DEMANDADO</v>
          </cell>
          <cell r="H15">
            <v>1289264149</v>
          </cell>
          <cell r="I15" t="str">
            <v>JORGE BAUTISTA LANDINEZ</v>
          </cell>
          <cell r="J15" t="str">
            <v>POSIBLE</v>
          </cell>
          <cell r="K15" t="str">
            <v>JUZGADO 66 - ADMINISTRATIVO SECCION TERCERA - Actual: JUZGADO 66 - ADMINISTRATIVO SECCION TERCERA</v>
          </cell>
          <cell r="L15">
            <v>45421</v>
          </cell>
          <cell r="M15" t="str">
            <v>EL ACTOR INTERPONE LA ACCIÓN DE REPARACIÓN DIRECTA EN CONTRA DE LA NACIÓN – MINISTERIO DE DEFENSA NACIONAL – POLICÍA NACIONAL, A LA FISCALÍA GENERAL DE LA NACIÓN, AL INSTITUTO NACIONAL DE MEDICINA LEGAL Y CIENCIAS FORENSES Y BOGOTÁ DISTRITO CAPITAL POR LOS PERJUICIOS PRESUNTAMENTE OCASIONADOS POR “SU RESPONSABILIDAD POR ACCION Y OMISIÓN, EN LA VIOLACIÓN A LOS DERECHOS HUMANOS COMO: LA LIBERTAD, LA VIDA, INTEGRIDAD PERSONAL, LA PAZ Y SEGURIDAD, LA PREVALENCIA E INTERÉS SUPERIOR DE LOS DERECHOS DE NIÑOS, NIÑAS Y ADOLESCENTES, LA DIGNIDAD HUMANA, TRANQUILIDAD, FAMILIA, IGUALDAD ANTE LA LEY, DEBIDO PROCESO, LA LIBERTAD Y LA VIDA QUE SE OCASIONARON POR LA DESAPARICIÓN FORZADA Y MUERTE DEL JOVEN MENOR DE EDAD DUBÁN FELIPE BARROS GÓMEZ, EN HECHOS OCURRIDOS EL 5 DE JUNIO DE 2021 EN LA CIUDAD DE BOGOTÁ, LOCALIDAD DE KENNEDY.”</v>
          </cell>
          <cell r="N15" t="str">
            <v xml:space="preserve">AUTO ADMISORIO </v>
          </cell>
        </row>
        <row r="16">
          <cell r="C16">
            <v>743269</v>
          </cell>
          <cell r="D16">
            <v>2023</v>
          </cell>
          <cell r="E16" t="str">
            <v>EMPRESA DE TELECOMUNICACIONES DE BOGOTÁ</v>
          </cell>
          <cell r="F16" t="str">
            <v>SECRETARIA DE SEGURIDAD</v>
          </cell>
          <cell r="G16" t="str">
            <v>DEMANDADO</v>
          </cell>
          <cell r="H16">
            <v>1649791750</v>
          </cell>
          <cell r="I16" t="str">
            <v>TONCELL ROSADO EDMUNDO</v>
          </cell>
          <cell r="J16" t="str">
            <v>SIN CALIFICAR</v>
          </cell>
          <cell r="K16" t="str">
            <v>TRIBUNAL CONTENCIOSO ADMINISTRATIVO DE CUNDINAMARCA - SECCIÓN TERCERA - Actual: TRIBUNAL CONTENCIOSO ADMINISTRATIVO DE CUNDINAMARCA - SECCIÓN TERCERA</v>
          </cell>
          <cell r="L16">
            <v>45414</v>
          </cell>
          <cell r="M16" t="str">
            <v>SE ORDENE EL PAGO DE $1.444.965.898 CORRESPONDIENTE A LOS SERVICIOS PRESTADOS POR ETB DEL 1-18 DE MAYO DE 2021, ANTES DEL INICIO DE EJECUCION DEL CONTRATO 1077 DE 2021</v>
          </cell>
          <cell r="N16" t="str">
            <v xml:space="preserve">AUTO ADMISORIO </v>
          </cell>
        </row>
        <row r="17">
          <cell r="C17">
            <v>661650</v>
          </cell>
          <cell r="D17">
            <v>2019</v>
          </cell>
          <cell r="E17" t="str">
            <v xml:space="preserve">RAMIREZ REYES JOSE EDUARDO </v>
          </cell>
          <cell r="F17" t="str">
            <v>SECRETARIA DE SEGURIDAD</v>
          </cell>
          <cell r="G17" t="str">
            <v>DEMANDADO</v>
          </cell>
          <cell r="H17" t="str">
            <v>$ 0</v>
          </cell>
          <cell r="I17" t="str">
            <v>TONCELL ROSADO EDMUNDO</v>
          </cell>
          <cell r="J17" t="str">
            <v>POSIBLE</v>
          </cell>
          <cell r="K17" t="str">
            <v>CONSEJO DE ESTADO - SALA CONTENCIOSO ADMINISTRATIVA - SECCIÓN SEGUNDA SUBSECCION A</v>
          </cell>
          <cell r="L17" t="str">
            <v>viernes, 19 de junio de 2020</v>
          </cell>
          <cell r="M17" t="str">
            <v>SOLICTA NULIDAD ACUERDO POR EL CUAL SE CONVOCA CONCURSO PUBLICO EN LA SECRETARIA DISTRITAL DE SEGURIDAD</v>
          </cell>
          <cell r="N17" t="str">
            <v xml:space="preserve">NOTIFICACIÓN DE LA DEMANDA Y TRASLADO </v>
          </cell>
          <cell r="O17" t="str">
            <v> </v>
          </cell>
        </row>
        <row r="18">
          <cell r="C18">
            <v>572058</v>
          </cell>
          <cell r="D18">
            <v>2018</v>
          </cell>
          <cell r="E18" t="str">
            <v>FONDO DE VIGILANCIA Y SEGURIDAD  - SCJ</v>
          </cell>
          <cell r="F18" t="str">
            <v xml:space="preserve">EMTEL ESP </v>
          </cell>
          <cell r="G18" t="str">
            <v>DEMANDANTE</v>
          </cell>
          <cell r="H18" t="str">
            <v>$ 11.141.524.677</v>
          </cell>
          <cell r="I18" t="str">
            <v>TONCELL ROSADO EDMUNDO</v>
          </cell>
          <cell r="J18" t="str">
            <v>POSIBLE</v>
          </cell>
          <cell r="K18" t="str">
            <v>CONSEJO DE ESTADO - SALA CONTENCIOSO ADMINISTRATIVA - SECCIÓN TERCERA SUBSECCION B</v>
          </cell>
          <cell r="L18" t="str">
            <v>lunes, 2 de abril de 2018</v>
          </cell>
          <cell r="M18" t="str">
            <v xml:space="preserve">SE PRETENDE QUE SE REVISE EL CONVENIO INTERADMINISTRATIVO NO. 880 DE 2014, CELEBRADO ENTRE EL FONDO DE VIGILANCIA Y SEGURIDAD DE BOGOTÁ Y LA EMPRESA DE TELECOMUNICACIONES DE POPAYÁN S.A. EMTEL ESP, CON EL FIN DE DEFINIR LOS TÉRMINOS EN LOS CUALES SE EJECUTÓ EL CONTRATO, LA REAL FINALIDAD DE LA REALIZACIÓN DEL OBJETO PACTADO, Y LAS ACTUACIONES TÉCNICAS DERIVADAS DEL CONTRATO QUE NO FUERON EJECUTADAS; QUE SE DECLARE RESPONSABLE A EMTEL ESP POR NO CUMPLIR LA TOTALIDAD DE LAS OBLIGACIONES; QUE SE ORDENE JUDICIALMENTE LA LIQUIDACIÓN DEL CONVENIO INTERADMINISTRATIVO NO. 880 DE 2014. </v>
          </cell>
          <cell r="N18" t="str">
            <v>AL DESPACHO PARA SENTENCIA DE SEGUNDA INSTANCIA (EN CONTRA)</v>
          </cell>
          <cell r="O18" t="str">
            <v> </v>
          </cell>
        </row>
        <row r="19">
          <cell r="C19">
            <v>572063</v>
          </cell>
          <cell r="D19">
            <v>2018</v>
          </cell>
          <cell r="E19" t="str">
            <v>FONDO DE VIGILANCIA Y SEGURIDAD  - SCJ</v>
          </cell>
          <cell r="F19" t="str">
            <v xml:space="preserve">INFOTIC S.A </v>
          </cell>
          <cell r="G19" t="str">
            <v>DEMANDANTE</v>
          </cell>
          <cell r="H19" t="str">
            <v>$ 1.566.000.000</v>
          </cell>
          <cell r="I19" t="str">
            <v>TONCELL ROSADO EDMUNDO</v>
          </cell>
          <cell r="J19" t="str">
            <v>N/A INICIADOS POR LA ENTIDAD</v>
          </cell>
          <cell r="K19" t="str">
            <v>TRIBUNAL CONTENCIOSO ADMINISTRATIVO DE CUNDINAMARCA - SECCIÓN TERCERA</v>
          </cell>
          <cell r="L19" t="str">
            <v>lunes, 2 de abril de 2018</v>
          </cell>
          <cell r="M19" t="str">
            <v>SE PRETENDE QUE SE REVISE EL CONTRATO INTERADMINISTRATIVO NO. 647 DE 2014, CELEBRADO ENTRE EL FONDO DE VIGILANCIA Y SEGURIDAD DE BOGOTÁ Y LA EMPRESA INFOTIC S.A., CON EL FIN DE DEFINIR LOS TÉRMINOS EN LOS CUALES SE EJECUTÓ EL CONTRATO, LA REAL FINALIDAD DE LA REALIZACIÓN DEL OBJETO PACTADO, Y LAS ACTUACIONES TÉCNICAS DERIVADAS DEL CONTRATO QUE NO FUERON EJECUTADAS; QUE SE DECLARE RESPONSABLE A INFOTIC S.A., POR NO CUMPLIR LA TOTALIDAD DE LAS OBLIGACIONES; QUE SE ORDENE JUDICIALMENTE LA LIQUIDACIÓN DEL CONTRATO INTERADMINISTRATIVO NO. 647 DE 2014.</v>
          </cell>
          <cell r="N19" t="str">
            <v>TERMINADO POR PLEITO PENDIENTE / PENDIENTE EJECUTORIA</v>
          </cell>
          <cell r="O19" t="str">
            <v> </v>
          </cell>
        </row>
        <row r="20">
          <cell r="C20">
            <v>665961</v>
          </cell>
          <cell r="D20">
            <v>2019</v>
          </cell>
          <cell r="E20" t="str">
            <v xml:space="preserve">OYOLA MORENO GABRIEL TOBIAS </v>
          </cell>
          <cell r="F20" t="str">
            <v>SECRETARIA DE SEGURIDAD</v>
          </cell>
          <cell r="G20" t="str">
            <v>DEMANDADO</v>
          </cell>
          <cell r="H20" t="str">
            <v>$ 0</v>
          </cell>
          <cell r="I20" t="str">
            <v>TONCELL ROSADO EDMUNDO</v>
          </cell>
          <cell r="J20" t="str">
            <v>POSIBLE</v>
          </cell>
          <cell r="K20" t="str">
            <v>CONSEJO DE ESTADO - SALA CONTENCIOSO ADMINISTRATIVA - SECCIÓN SEGUNDA SUBSECCION A</v>
          </cell>
          <cell r="L20" t="str">
            <v>martes, 16 de febrero de 2021</v>
          </cell>
          <cell r="M20" t="str">
            <v>ADUCE EL DEMANDANTE QUE LA INTERPRETACIÓN DADA POR LA CNSC HA SIDO EQUIVOCADA AL EXIGIR COMO REQUISITO PARA EL CARGO DE GUARDIAN CÓDIGO 485 LA REALIZACIÓN DE PRUEBA FÍSICO ATLETICA CON EL FIN DE VALORAR UNA CAPACIDAD O CONDICIÓN FISICA PORQUE NUNCA HA SIDO VALORADA, CALIFICADA NI EXCLUYENTE PARA EL DESEMPEÑO DEL CITADO CARGO EN LA SECRETARÍA DE SEGURIDAD, CONVIVENCIA Y JUSTICIA  Y LA SECRETARÍA NO INCORPORA TAL REQUISITO Y AL NO ESTAR EN FORMA EXPRESA, CLARA Y PRECISA NO DEBE SER FACTOR DISCRIMINATORIO PARA EL EJERCICIO DEL CARGO.
MANIFIESTA QUE DENTRO DEL ACUERDO EMITIDO POR LA CNSC Y LA S SC Y J NO SE ADVIERTE UNOS PARÁMETROS DE EVALUACIÓN SUFIENTES E IGUALITARIOS DESCONOCIENDO EL PRINCIPIO DE LEGALIDAD.</v>
          </cell>
          <cell r="N20" t="str">
            <v xml:space="preserve">NOTIFICACIÓN DE LA DEMANDA Y TRASLADO </v>
          </cell>
          <cell r="O20" t="str">
            <v> </v>
          </cell>
        </row>
        <row r="21">
          <cell r="C21">
            <v>567722</v>
          </cell>
          <cell r="D21">
            <v>2018</v>
          </cell>
          <cell r="E21" t="str">
            <v>FONDO DE VIGILANCIA Y SEGURIDAD  - SCJ</v>
          </cell>
          <cell r="F21" t="str">
            <v xml:space="preserve">AMR CONSTRUCCIONES SAS </v>
          </cell>
          <cell r="G21" t="str">
            <v>DEMANDANTE</v>
          </cell>
          <cell r="H21" t="str">
            <v>$ 601.038.418</v>
          </cell>
          <cell r="I21" t="str">
            <v>TONCELL ROSADO EDMUNDO</v>
          </cell>
          <cell r="J21" t="str">
            <v>N/A INICIADOS POR LA ENTIDAD</v>
          </cell>
          <cell r="K21" t="str">
            <v>TRIBUNAL CONTENCIOSO ADMINISTRATIVO DE CUNDINAMARCA - SECCIÓN TERCERA</v>
          </cell>
          <cell r="L21" t="str">
            <v>jueves, 15 de febrero de 2018</v>
          </cell>
          <cell r="M21" t="str">
            <v xml:space="preserve">EL 15 DE DICIEMBRE DE 2014 EL FONDO DE VIGILANCIA Y SEGURIDAD DE BOGOTÁ SUSCRIBIÓ EL CONTRATO DE OBRA NO. 808 DE 2014 CON LA SOCIEDAD AMR CONSTRUCCIONES SAS, CUYO OBJETO ERA, EL MANTENIMIENTO PREVENTIVO Y CORRECTIVO DE LAS INSTALACIONES FÍSICAS DE PROPIEDAD Y/O CARGO DEL FVS, ASÍ COMO EL SUMINISTRO Y MANTENIMIENTO DE MOBILIARIO DE ESTOS EQUIPAMENTOS. SE PRETENDE EFECTUAR UNA REVISIÓN DEL CONTRATO PARA DETERMINAR LA VERDADERA EJECUCIÓN DEL OBJETO PACTADO Y SUS INCUMPLIMIENTOS, CON BASE EN EL ARTICULO 141 DE CPACA.   </v>
          </cell>
          <cell r="N21" t="str">
            <v xml:space="preserve">PENDIENTE FIJAR AUDIENCIA DE PRUEBAS </v>
          </cell>
          <cell r="O21" t="str">
            <v> </v>
          </cell>
        </row>
        <row r="22">
          <cell r="C22">
            <v>574880</v>
          </cell>
          <cell r="D22">
            <v>2018</v>
          </cell>
          <cell r="E22" t="str">
            <v>FONDO DE VIGILANCIA Y SEGURIDAD  - SCJ</v>
          </cell>
          <cell r="F22" t="str">
            <v xml:space="preserve">CONTROL ON LINE S.A.S </v>
          </cell>
          <cell r="G22" t="str">
            <v>DEMANDANTE</v>
          </cell>
          <cell r="H22" t="str">
            <v>$ 936.032.800</v>
          </cell>
          <cell r="I22" t="str">
            <v>TONCELL ROSADO EDMUNDO</v>
          </cell>
          <cell r="J22" t="str">
            <v>PROBABLE</v>
          </cell>
          <cell r="K22" t="str">
            <v>TRIBUNAL CONTENCIOSO ADMINISTRATIVO DE CUNDINAMARCA - SECCIÓN TERCERA</v>
          </cell>
          <cell r="L22" t="str">
            <v>miércoles, 2 de mayo de 2018</v>
          </cell>
          <cell r="M22" t="str">
            <v xml:space="preserve">EL 20 DE MARZO DE 2015 EL FONDO DE VIGILANCIA Y SEGURIDAD DE BOGOTÁ Y LA SOCIEDAD CONTROL ONLINE SAS SUSCRIBIERON EL CONTRATO 285 DE 2015, CUYO OBJETO ERA, "PRESTAR LOS SERVICIOS PARA EL FORTALECIMIENTO DE ACCIONES Y HERRAMIENTAS TECNOLÓGICAS DE LA ENTIDAD A TRAVÉS DEL LEVANTAMIENTO DE LA INFORMACIÓN REQUERIDA PARA LA PARAMETRIZACIÓN E IMPLEMENTACIÓN DE 6 PROCEDIMIENTOS MISIONALES Y GESTIÓN DEL CAMBIO ORIENTADO AL USO DE LAS NUEVAS TECNOLOGÍAS DE LA INFORMACIÓN Y COMUNICACIONES, EN CUMPLIMIENTO DE LOS LINEAMIENTOS DE POLÍTICA DE TRANSFORMACIÓN DE MANUAL 3.1 DE GOBIERNO EN LINEA, EL CUAL ESTABLECE LAS PAUTAS PARA QUE LA ENTIDAD AUTOMATICE SUS PROCEDIMIENTOS INTERNOS E INCORPORE LA POLÍTICA DE CERO PAPEL"; SE PRETENDE QUE SE REVISE EL CONTRATO CON EL FIN DE DEFINIR LOS TÉRMINOS EN LOS CUALES SE EJECUTÓ; QUE SE DECLARE RESPONSABLE A LA SOCIEDAD CONTROL ONLINE SAS POR NO CUMPLIR LA TOTALIDAD DE LAS OBLIGACIONES PACTADAS Y QUE SE ORDENE JUDICIALMENTE LA LIQUIDACIÓN DEL CONTRATO.         </v>
          </cell>
          <cell r="N22" t="str">
            <v>AL DESPACHO PARA FIJAR AUDIENCIA INICIAL</v>
          </cell>
          <cell r="O22" t="str">
            <v> </v>
          </cell>
        </row>
        <row r="23">
          <cell r="C23">
            <v>732599</v>
          </cell>
          <cell r="D23">
            <v>2021</v>
          </cell>
          <cell r="E23" t="str">
            <v xml:space="preserve">RAMOS ORTIZ SAMANTHA </v>
          </cell>
          <cell r="F23" t="str">
            <v>SECRETARIA DE SEGURIDAD</v>
          </cell>
          <cell r="G23" t="str">
            <v>DEMANDADO</v>
          </cell>
          <cell r="H23" t="str">
            <v>$ 1.000.000.000</v>
          </cell>
          <cell r="I23" t="str">
            <v>PASTRANA RAMOS NESKY</v>
          </cell>
          <cell r="J23" t="str">
            <v>POSIBLE</v>
          </cell>
          <cell r="K23" t="str">
            <v>JUZGADO 36 ADMINISTRATIVO DE ORALIDAD DE BOGOTÁ</v>
          </cell>
          <cell r="L23" t="str">
            <v>miércoles, 22 de febrero de 2023</v>
          </cell>
          <cell r="M23" t="str">
            <v>QUE LA NACIÓN, MINISTERIO DE DEFENSA NACIONAL POLICIA NACIONAL Y  SECRETARIA DISTRITAL DE LA CONVIVENCIA Y JUSTICIA SEAN DECLARADOS  ADMINISTRATIVAMENTE RESPONSABLES Y SE OBTENGA EL PAGO DE LOS PERJUICIOS  OCASIONADOS EN RAZÓN DEL ACCIDENTE DE TRÁNSITO OCURRIDOS EL 23 DE ENERO DE 2019,  ACONTECIDOS CUANDO EL UNIFORMADO DE LA POLICÍA NACIONAL, EDYSON FERNANDO  TAPIAS, CONDUCÍA LA MOTOCICLETA DE PLACAS AFR09C, DE PROPIEDAD DE LA  SECRETARIA DISTRITAL DE LA CONVIVENCIA Y JUSTICIA, ARROLLA AL SEÑOR  EPAMINONDASORTIZ PEÑA, CAUSÁNDOLE SU DECESO.</v>
          </cell>
          <cell r="N23" t="str">
            <v>AUDIENCIA INICIAL 05 JUNIO DE 2024 11:30 AM</v>
          </cell>
          <cell r="O23" t="str">
            <v> </v>
          </cell>
        </row>
        <row r="24">
          <cell r="C24">
            <v>595346</v>
          </cell>
          <cell r="D24">
            <v>2019</v>
          </cell>
          <cell r="E24" t="str">
            <v xml:space="preserve">FISCALIA GENERAL DE LA NACIÓN </v>
          </cell>
          <cell r="F24" t="str">
            <v>SECRETARIA DE SEGURIDAD</v>
          </cell>
          <cell r="G24" t="str">
            <v>DEMANDADO</v>
          </cell>
          <cell r="H24" t="str">
            <v>$ 1.002.873.361</v>
          </cell>
          <cell r="I24" t="str">
            <v>TONCELL ROSADO EDMUNDO</v>
          </cell>
          <cell r="J24" t="str">
            <v>POSIBLE</v>
          </cell>
          <cell r="K24" t="str">
            <v>TRIBUNAL CONTENCIOSO ADMINISTRATIVO DE CUNDINAMARCA - SECCIÓN TERCERA SUBSECCION A</v>
          </cell>
          <cell r="L24" t="str">
            <v>martes, 26 de marzo de 2019</v>
          </cell>
          <cell r="M24" t="str">
            <v xml:space="preserve">REF SOLICITA SE DECLARE LA NULIDAD DE LA RESOLUCIÓN NO 128 DE FECHA 27 06 2018 Y LA RESOLUCIÓN NO 197 DE FECHA 05 10 2018, ACTOS PROFERIDOS POR EL FONDO DE VIGILANCIA Y SEGURIDAD DE BOGOTA D.C EN LIQUIDACIÓN, LOS CUALES LIQUIDAN UNILATERALMENTE EL CONVENIO  403 DE 2007 </v>
          </cell>
          <cell r="N24" t="str">
            <v>AL DESPACHO PARA SENTENCIA DE PRIMERA INSTANCIA</v>
          </cell>
          <cell r="O24" t="str">
            <v> </v>
          </cell>
        </row>
        <row r="25">
          <cell r="C25">
            <v>583556</v>
          </cell>
          <cell r="D25">
            <v>2018</v>
          </cell>
          <cell r="E25" t="str">
            <v>FONDO DE VIGILANCIA Y SEGURIDAD  - SCJ</v>
          </cell>
          <cell r="F25" t="str">
            <v xml:space="preserve">CORPORACIÓN PROMOTORA DE LAS COMUNIDADES MUNICIPALES DE COLOMBIA </v>
          </cell>
          <cell r="G25" t="str">
            <v>DEMANDANTE</v>
          </cell>
          <cell r="H25" t="str">
            <v>$ 2.398.418.976</v>
          </cell>
          <cell r="I25" t="str">
            <v>TONCELL ROSADO EDMUNDO</v>
          </cell>
          <cell r="J25" t="str">
            <v>N/A INICIADOS POR LA ENTIDAD</v>
          </cell>
          <cell r="K25" t="str">
            <v>TRIBUNAL CONTENCIOSO ADMINISTRATIVO DE CUNDINAMARCA - SECCIÓN TERCERA</v>
          </cell>
          <cell r="L25" t="str">
            <v>miércoles, 13 de julio de 2016</v>
          </cell>
          <cell r="M25" t="str">
            <v xml:space="preserve">ENTRE EL FVS Y LA CORPORACIÓN PROMOTORA DE LAS COMUNIDADES MUNICIPALES DE COLOMBIA - PROCOMÚN, SE CELEBRÓ EL CONVENIO INTERADMINISTRATIVO NO. 70 DE 2015. SE PRETENDE QUE SE REVISE DICHO CONVENIO CON EL FIN DE DEFINIR LOS TÉRMINOS EN LOS CUALES SE EJECUTÓ; QUE SE DECLARE RESPONSABLE A LA CORPORACIÓN PROMOTORA DE LAS COMUNIDADES MUNICIPALES DE COLOMBIA - PROCOMÚN, POR NO CUMPLIR LA TOTALIDAD DE LAS OBLIGACIONES QUE SE SEÑALARON EN EL CONVENIO, Y QUE SE ORDENE JUDICIALMENTE LA LIQUIDACIÓN DEL CONTRATO.  </v>
          </cell>
          <cell r="N25" t="str">
            <v>AL DESPACHO PARA FIJAR AUDIENCIA INICIAL</v>
          </cell>
          <cell r="O25" t="str">
            <v> </v>
          </cell>
        </row>
        <row r="26">
          <cell r="C26">
            <v>596903</v>
          </cell>
          <cell r="D26">
            <v>2019</v>
          </cell>
          <cell r="E26" t="str">
            <v>FONDO DE VIGILANCIA Y SEGURIDAD  - SCJ</v>
          </cell>
          <cell r="F26" t="str">
            <v xml:space="preserve">CONSORCIO CANTON NORTE </v>
          </cell>
          <cell r="G26" t="str">
            <v>DEMANDANTE</v>
          </cell>
          <cell r="H26" t="str">
            <v>$ 988.932.027</v>
          </cell>
          <cell r="I26" t="str">
            <v>TONCELL ROSADO EDMUNDO</v>
          </cell>
          <cell r="J26" t="str">
            <v>POSIBLE</v>
          </cell>
          <cell r="K26" t="str">
            <v>JUZGADO 59 ADMINISTRATIVO DE ORALIDAD SECCION TERCERA DE BOGOTÁ</v>
          </cell>
          <cell r="L26" t="str">
            <v>martes, 12 de marzo de 2019</v>
          </cell>
          <cell r="M26" t="str">
            <v>LA SSCJ CELEBRÓ EL CONTRATO DE DE PRESTACIÓN DE SERVICIOS DE CONSULTORIA, CON CONSORCIO CANTÓN 2016, EL 12 DE DICIEMBRE DE 2016, DONDE SE TIENE QUE EL CONTRATISTA PRESENTO UNAS CONDICIONES ECONÓMICAS SUPERIORES AL COSTO REAL DE LA EJECUCIÓN DEL CONTRATO.</v>
          </cell>
          <cell r="N26" t="str">
            <v>AL DESPACHO PARA SENTENCIA DE PRIMERA INSTANCIA</v>
          </cell>
          <cell r="O26" t="str">
            <v> </v>
          </cell>
        </row>
        <row r="27">
          <cell r="C27">
            <v>617249</v>
          </cell>
          <cell r="D27">
            <v>2019</v>
          </cell>
          <cell r="E27" t="str">
            <v>FONDO DE VIGILANCIA Y SEGURIDAD  - SCJ</v>
          </cell>
          <cell r="F27" t="str">
            <v xml:space="preserve">CONSORCIO SIERRA MORENA </v>
          </cell>
          <cell r="G27" t="str">
            <v>DEMANDANTE</v>
          </cell>
          <cell r="H27" t="str">
            <v>$ 357.319.580</v>
          </cell>
          <cell r="I27" t="str">
            <v>TONCELL ROSADO EDMUNDO</v>
          </cell>
          <cell r="J27" t="str">
            <v>PROBABLE</v>
          </cell>
          <cell r="K27" t="str">
            <v>JUZGADO 66 - ADMINISTRATIVO SECCION TERCERA</v>
          </cell>
          <cell r="L27" t="str">
            <v>viernes, 1 de noviembre de 2019</v>
          </cell>
          <cell r="M27" t="str">
            <v>EL EXTINTO FVS CELEBRÓ EL  CONTRATO DE OBRA 351 DE 2008 , CON EL CONSORCIO SIERRA MORENA, DURANTE SU EJECUCIÒN SE PRESENTARON PRESUNTOS INCUMPLIMIENTOS</v>
          </cell>
          <cell r="N27" t="str">
            <v>AL DESPACHO PARA SENTENCIA EN SEGUNDA INSTANCIA QUE NEGÓ PRETENSIONES DE LA DEMANDA POR CADUCIDAD DE LA ACCIÓN</v>
          </cell>
          <cell r="O27" t="str">
            <v> </v>
          </cell>
        </row>
        <row r="28">
          <cell r="C28">
            <v>623165</v>
          </cell>
          <cell r="D28">
            <v>2019</v>
          </cell>
          <cell r="E28" t="str">
            <v>FONDO DE VIGILANCIA Y SEGURIDAD  - SCJ</v>
          </cell>
          <cell r="F28" t="str">
            <v xml:space="preserve">FONDO ROTATORIO DE LA POLICIA NACIONAL </v>
          </cell>
          <cell r="G28" t="str">
            <v>DEMANDANTE</v>
          </cell>
          <cell r="H28" t="str">
            <v>$ 144.807.794</v>
          </cell>
          <cell r="I28" t="str">
            <v>TONCELL ROSADO EDMUNDO</v>
          </cell>
          <cell r="J28" t="str">
            <v>N/A INICIADOS POR LA ENTIDAD</v>
          </cell>
          <cell r="K28" t="str">
            <v>JUZGADO 66 - ADMINISTRATIVO SECCION TERCERA</v>
          </cell>
          <cell r="L28" t="str">
            <v>miércoles, 18 de diciembre de 2019</v>
          </cell>
          <cell r="M28" t="str">
            <v>LA SSCJ INICIA PROCESO CONTRA FONDO ROTATORIO DE LA POLICIA POR INCONVENIENTES CONTRACTUALES EN EL CONTRACTO 325 DE 2016</v>
          </cell>
          <cell r="N28" t="str">
            <v xml:space="preserve">AL DESPACHO PARA SENTENCIA EN SEGUNDA INSTANCIA QUE NEGÓ PRETENSIONES DE LA DEMANDA </v>
          </cell>
          <cell r="O28" t="str">
            <v> </v>
          </cell>
        </row>
        <row r="29">
          <cell r="C29">
            <v>462932</v>
          </cell>
          <cell r="D29">
            <v>2013</v>
          </cell>
          <cell r="E29" t="str">
            <v xml:space="preserve">OROZCO VARGAS SEBASTIAN EDUARDO </v>
          </cell>
          <cell r="F29" t="str">
            <v>FONDO DE VIGILANCIA Y SEGURIDAD</v>
          </cell>
          <cell r="G29" t="str">
            <v>DEMANDADO</v>
          </cell>
          <cell r="H29" t="str">
            <v>$ 1.061.100.000</v>
          </cell>
          <cell r="I29" t="str">
            <v>RAMIREZ GOMEZ YOLANDA</v>
          </cell>
          <cell r="J29" t="str">
            <v>POSIBLE</v>
          </cell>
          <cell r="K29" t="str">
            <v>TRIBUNAL ADMINISTRATIVO DE CUNDINAMARCA  SECRETARIA SECCION TERCERA DE BOGOTÁ</v>
          </cell>
          <cell r="L29" t="str">
            <v>miércoles, 23 de octubre de 2013</v>
          </cell>
          <cell r="M29" t="str">
            <v>EL SEÑOR SEBASTIAN OROZCO VARGAS DECLARA Y CONDENA A LA SECRETARIA DE SALUD, A LA EPS FAMISANAR Y LA IPS CAFAM - CLINICA CAFAM, SECRETARIA DE GOBIERNO RESPONSABLES ADMINISTRATIVAMENTE Y PATRIMONIALMENTE DE TODOS LOS DAÑOS Y PERJUICIOS, TANTO MATERIALES Y PATRIMONIALES COMO EXTRAPATRIMONIALES DE LOS PERJUICIOS Y DAÑOS MORALES A LA VIDA EN RELACION Y VULNERACION A LOS DERECHOS FUNDAMENTALES COMO LA VIDA DIGNA, LA INTEGRIDAD PERSONAL, LA TRANQUILIDAD, LA SALUD, LA FAMILIA, EL TRABAJO OCASIONADOS A SEBASTIAN OROZCO Y SUS MENORES HIJAS LUCIANA OROZCO Y MARIA JOSE OROZCO, COMO CONSECUENCIA DE LA MUERTE DE CAMILA CASTRO POR LA NEGLIGENCIA MEDICA, FALTA DE EFECTIVA Y EFICIENTE PRESTACION DEL SERVICIO DE SALUD Y OMISION AL LLAMADO DE EMERGENCIA REALIZADO POR EL SEÑOR EBASTIAN OROZCO EL DIA 28 DE JUNIO DE 2011. EN CONSECUENCIA SOLICITA QUE SE LE PAGUEN LOS PERJUICIOS MATERIALES Y MORALES CON SUS RESPECTIVOS INTERESES MORATORIOS.</v>
          </cell>
          <cell r="N29" t="str">
            <v>AL DESPACHO PARA RESOLVER RECURSO DE APELACIÓN QUE PRESENTÓ EL DEMANDANTE CONTRA SENTENCIA DE PRIMERA INSTANCIA FAVORABLE A LA ENTIDAD</v>
          </cell>
          <cell r="O29" t="str">
            <v> </v>
          </cell>
        </row>
        <row r="30">
          <cell r="C30">
            <v>667680</v>
          </cell>
          <cell r="D30">
            <v>2020</v>
          </cell>
          <cell r="E30" t="str">
            <v xml:space="preserve">GOMEZ SALAZAR JOSE IVAN </v>
          </cell>
          <cell r="F30" t="str">
            <v>SECRETARIA DE SEGURIDAD</v>
          </cell>
          <cell r="G30" t="str">
            <v>DEMANDADO</v>
          </cell>
          <cell r="H30" t="str">
            <v>$ 1.101.957.652</v>
          </cell>
          <cell r="I30" t="str">
            <v>TONCELL ROSADO EDMUNDO</v>
          </cell>
          <cell r="J30" t="str">
            <v>POSIBLE</v>
          </cell>
          <cell r="K30" t="str">
            <v>TRIBUNAL CONTENCIOSO ADMINISTRATIVO DE CUNDINAMARCA - SECCIÓN TERCERA SUBSECCION B</v>
          </cell>
          <cell r="L30" t="str">
            <v>lunes, 8 de febrero de 2021</v>
          </cell>
          <cell r="M30" t="str">
            <v xml:space="preserve">LA PARTE ACTORA SOLICITA SE DECLARE EL INCUMPLIMIENTO DEL CONTRATO DE OBRA NO. 738 DE  2017 POR PARTE DE LA DEMANDADA CELEBRADO ENTRE LAS PARTES, AL NEGARSE SIN CAUSAL QUE SE JUSTIFIQUE A PAGAR AL CONTRATISTA POR LA OBRA CORRECTAMENTE EJECUTADA Y DEBIDAMENTE ENTREGADA A SATISFACCIÓN ADEUDANDO A LA FECHA AL CONTRATISTA LA SUMA DE DINERO DESCRITA.
SOLICITA SE DECLARE TERMINADO EL CONTRATO DE OBRA CITADO Y CELEBRADO ENTRE LAS PARTES, SE PROCEDA A SU LIQUDACIÓN Y SE ORDENE EL RECONOCIMIENTO Y PAGO DE  LOS DAÑOS Y PERJUICIOS OCASIONADOS A LA ACTORA, TENIENDO EN CUENTA QUE TAL Y COMO CONSTA EN LAS ACTAS QUE OBRAN EN EL ARCHIVO DIGITAL LLAMADO INFORME CONTRATISTA, CARPETA NO. 5 LA OBRA FUE TERMINADA Y ENTREGADA A SATISFACCIÓN RECIBIDA TANTO POR LA INTEVENTORIA COMO POR LA ENTIDAD SIN QUE EXISTAN PENDIENTES O RECLAMACIÓN ALGUNA PASADOS CASI DOS AÑOS DESPUES DE LA ENTREGA.
EL DIA 24 DE OCTUBRE DE 2018 SE SUSCRIBE ACTA DE ENTREGA FINAL Y DEFINITIVA EN DONDE LA DEMANDADA DA POR RECIBIDA LA OBRA A SATISFACCIÓN DONDE CONSTA QUE SE HACE ENTREGA REAL Y EFECTIVA DE LA OBRA EJECUTADA A LA INTERVENTORIA Y SUPERVISOR Y ESTE LA RECIBE.
 </v>
          </cell>
          <cell r="N30" t="str">
            <v>AL DESPACHO PARA FIJAR AUDIENCIA INICIAL</v>
          </cell>
          <cell r="O30" t="str">
            <v> </v>
          </cell>
        </row>
        <row r="31">
          <cell r="C31">
            <v>579160</v>
          </cell>
          <cell r="D31">
            <v>2018</v>
          </cell>
          <cell r="E31" t="str">
            <v xml:space="preserve">INFOTIC S.A </v>
          </cell>
          <cell r="F31" t="str">
            <v>F.V.S. (2)</v>
          </cell>
          <cell r="G31" t="str">
            <v>DEMANDADO</v>
          </cell>
          <cell r="H31" t="str">
            <v>$ 1.190.841.359</v>
          </cell>
          <cell r="I31" t="str">
            <v>TONCELL ROSADO EDMUNDO</v>
          </cell>
          <cell r="J31" t="str">
            <v>POSIBLE</v>
          </cell>
          <cell r="K31" t="str">
            <v>TRIBUNAL CONTENCIOSO ADMINISTRATIVO DE CUNDINAMARCA - SECCIÓN TERCERA SUBSECCION A</v>
          </cell>
          <cell r="L31" t="str">
            <v>miércoles, 25 de julio de 2018</v>
          </cell>
          <cell r="M31" t="str">
            <v xml:space="preserve">EL FONDO DE VIGILANCIA Y SEGURIDAD DE BOGOTÁ SUSCRIBIÓ CON LA SOCIEDAD INFOTIC S.A., EL CONVENIO INTERADMINISTRATIVO NO. 491 DE 2014. LA DEMANDANTE PRETENDE QUE SE DECLARE QUE EL FONDO DE VIGILANCIA Y SEGURIDAD DE BOGOTÁ INCUMPLIÓ DICHO CONVENIO, Y QUE SE ORDENE LA LIQUIDACIÓN JUDICIAL DEL MISMO.   </v>
          </cell>
          <cell r="N31" t="str">
            <v>AUDIENCIA INICIAL PARA EL 1/02/2024</v>
          </cell>
          <cell r="O31" t="str">
            <v> </v>
          </cell>
        </row>
        <row r="32">
          <cell r="C32">
            <v>590829</v>
          </cell>
          <cell r="D32">
            <v>2017</v>
          </cell>
          <cell r="E32" t="str">
            <v xml:space="preserve">NUEVA ERA SOLUCIONES </v>
          </cell>
          <cell r="F32" t="str">
            <v>SECRETARIA DE SEGURIDAD</v>
          </cell>
          <cell r="G32" t="str">
            <v>DEMANDADO</v>
          </cell>
          <cell r="H32" t="str">
            <v>$ 1.242.000.000</v>
          </cell>
          <cell r="I32" t="str">
            <v>ALEX BERMEO PRIETO</v>
          </cell>
          <cell r="J32" t="str">
            <v>SIN OBLIGACION</v>
          </cell>
          <cell r="K32" t="str">
            <v>JUZGADO 35 ADMINISTRATIVO DE ORALIDAD DE BOGOTÁ</v>
          </cell>
          <cell r="L32" t="str">
            <v>jueves, 31 de enero de 2019</v>
          </cell>
          <cell r="M32" t="str">
            <v>SE CELEBRO CONTRATO 695 DE 2015 ENTRE NUEVA ERA SOLUCIONES Y EL FVS EL 8 DE SEPTIEMBRE DE 2015, DONDE EL CONTRATISTA ENTREGO A SATISFACCIÓN  LO CONTRATADO Y EL FVS, AUN ADUEDA LA SUMA DE 177.000.000 MILLONES AL CONTRATISTA, POR LO CUAL INICIAN EL PROCESO EJECUTIVO.</v>
          </cell>
          <cell r="N32" t="str">
            <v>OFICIO TRAMITADO DE NOTIFICACION AL FONDO DE VIGILANCIA Y SEGURIDAD. / PENDIENTE PARA PROVEER POR PARTE DEL DESPACHO</v>
          </cell>
          <cell r="O32" t="str">
            <v> </v>
          </cell>
        </row>
        <row r="33">
          <cell r="C33">
            <v>615696</v>
          </cell>
          <cell r="D33">
            <v>2018</v>
          </cell>
          <cell r="E33" t="str">
            <v xml:space="preserve">GALVIS TORRES MARIA TERESA </v>
          </cell>
          <cell r="F33" t="str">
            <v>SECRETARIA DE SEGURIDAD</v>
          </cell>
          <cell r="G33" t="str">
            <v>DEMANDADO</v>
          </cell>
          <cell r="H33" t="str">
            <v>$ 1.292.305.300</v>
          </cell>
          <cell r="I33" t="str">
            <v>RAMIREZ GOMEZ YOLANDA</v>
          </cell>
          <cell r="J33" t="str">
            <v>POSIBLE</v>
          </cell>
          <cell r="K33" t="str">
            <v>JUZGADO 59 ADMINISTRATIVO DE ORALIDAD SECCION TERCERA DE BOGOTÁ</v>
          </cell>
          <cell r="L33" t="str">
            <v>viernes, 9 de agosto de 2019</v>
          </cell>
          <cell r="M33" t="str">
            <v>EL 30 DE JUNIO DE 2015 EL SEÑOR DIEGO FERNANDO CASTRO COMO MIEMBRO DEL GRUPO DE BOMBEROS , FUE ASIGNADO COMO COORDINADOR DE ACTIVIDAD ACUÁTICA DE MENORES DE EDAD, DONDE SE AHOGO UNO DE LOS MENORES, Y SE SEÑALO AL SEÑOR CASTRO COMO CULPABLE, DEBIDO A ESTE IN SUCESO, EL SEÑOR CASTRO AL PARECER SE SUICIDO.</v>
          </cell>
          <cell r="N33" t="str">
            <v xml:space="preserve">AL DESPACHO PARA EMITIR SENTENCIA DE PRIMERA INSTANCIA </v>
          </cell>
          <cell r="O33" t="str">
            <v> </v>
          </cell>
        </row>
        <row r="34">
          <cell r="C34">
            <v>657499</v>
          </cell>
          <cell r="D34">
            <v>2019</v>
          </cell>
          <cell r="E34" t="str">
            <v xml:space="preserve">ARENAS VALERO CARLOS EDUARDO </v>
          </cell>
          <cell r="F34" t="str">
            <v>SECRETARIA DE SEGURIDAD</v>
          </cell>
          <cell r="G34" t="str">
            <v>DEMANDADO</v>
          </cell>
          <cell r="H34" t="str">
            <v>$ 1.370.061.000</v>
          </cell>
          <cell r="I34" t="str">
            <v>RAMIREZ GOMEZ YOLANDA</v>
          </cell>
          <cell r="J34" t="str">
            <v>POSIBLE</v>
          </cell>
          <cell r="K34" t="str">
            <v>TRIBUNAL CONTENCIOSO ADMINISTRATIVO DE CUNDINAMARCA - SECCIÓN SEGUNDA SUBSECCION D</v>
          </cell>
          <cell r="L34" t="str">
            <v>martes, 13 de agosto de 2019</v>
          </cell>
          <cell r="M34" t="str">
            <v xml:space="preserve">REF SOLICITA SE DECLARE LA NULIDAD DEL ACTO ADMINISTRATIVO BAJO EL RADICADO NO 2019-541-028257-1, POR MEDIO DEL CUAL SE NIEGA EL RECONOCIMIENTO DE LOS DERECHOS LABORALES Y PRESTACIONALES </v>
          </cell>
          <cell r="N34" t="str">
            <v>ENVIO CONSEJO DE ESTADO / CONN OFICIO NO 250, SE REMITE EN EFECTO SUSPENSIVO ANTE EL H. CONSEJO DE ESTADO, EL RECURSO DE APELACIÓN INTERPUESTO POR EL APODERADO DE LA PARTE DEMANDANTE, CONTRA LA SENTENCIA DEL 8 DEL SEPTIEMBRE DE 2022</v>
          </cell>
          <cell r="O34" t="str">
            <v> </v>
          </cell>
        </row>
        <row r="35">
          <cell r="C35">
            <v>622114</v>
          </cell>
          <cell r="D35">
            <v>2019</v>
          </cell>
          <cell r="E35" t="str">
            <v>SECRETARIA DE SEGURIDAD</v>
          </cell>
          <cell r="F35" t="str">
            <v xml:space="preserve">MOROS OTERO LUIS CARLOS </v>
          </cell>
          <cell r="G35" t="str">
            <v>DEMANDANTE</v>
          </cell>
          <cell r="H35" t="str">
            <v>$ 40.599.420</v>
          </cell>
          <cell r="I35" t="str">
            <v>TONCELL ROSADO EDMUNDO</v>
          </cell>
          <cell r="J35" t="str">
            <v>PROBABLE</v>
          </cell>
          <cell r="K35" t="str">
            <v>JUZGADO 64 - ADMINISTRATIVO SECCION TERCERA</v>
          </cell>
          <cell r="L35" t="str">
            <v>martes, 10 de diciembre de 2019</v>
          </cell>
          <cell r="M35" t="str">
            <v>EL EXTINTO FVS, CELEBRÓ CONTRATO 348 DE 2008, CON LUIS CARLOS MORO, DONDE SE PRESENTO PRESUNTO INCUMPLIMIENTO.</v>
          </cell>
          <cell r="N35" t="str">
            <v xml:space="preserve">AL DESPACHO PARA ADMITIR DEMANDA </v>
          </cell>
          <cell r="O35" t="str">
            <v> </v>
          </cell>
        </row>
        <row r="36">
          <cell r="C36">
            <v>703484</v>
          </cell>
          <cell r="D36">
            <v>2022</v>
          </cell>
          <cell r="E36" t="str">
            <v xml:space="preserve">JC GLOBAL SAS </v>
          </cell>
          <cell r="F36" t="str">
            <v>SECRETARIA DE SEGURIDAD</v>
          </cell>
          <cell r="G36" t="str">
            <v>DEMANDADO</v>
          </cell>
          <cell r="H36" t="str">
            <v>$ 1.498.035.936</v>
          </cell>
          <cell r="I36" t="str">
            <v>TONCELL ROSADO EDMUNDO</v>
          </cell>
          <cell r="J36" t="str">
            <v>POSIBLE</v>
          </cell>
          <cell r="K36" t="str">
            <v>TRIBUNAL CONTENCIOSO ADMINISTRATIVO DE CUNDINAMARCA - SECCIÓN PRIMERA SUBSECCION B</v>
          </cell>
          <cell r="L36" t="str">
            <v>miércoles, 1 de junio de 2022</v>
          </cell>
          <cell r="M36" t="str">
            <v>EL DEMANDANTE SOLICTA NULIDAD DE RESOLUCIÓN NO. 866 DEL 25 DE AGOSTO DE 2020CON LA CUAL SE DECLARÓ EL   INCUMPLIMIENTO   DEL CONTRATO   NO.   97   DE   2018 Y RESOLUCIÓN NO. 0263 DEL 22 DE JUNIO DE 2021PROFERIDA POR EL SEÑOR HUGO ACERO VELASQUEZ SECRETARIO DE SEGURIDAD, CONVIVENCIA Y JUSTICIA  DEL  DISTRITO  DE  BOGOTÁ, POR  MEDIO  DE  LA  CUAL  RESOLVIÓ  EL RECURSO DE REPOSICIÓNINTERPUESTO CONTRA LA RESOLUCIÓN 866 DE 2020</v>
          </cell>
          <cell r="N36" t="str">
            <v>AL DESPACHO PARA FIJAR AUDIENCIA INICIAL</v>
          </cell>
          <cell r="O36" t="str">
            <v> </v>
          </cell>
        </row>
        <row r="37">
          <cell r="C37">
            <v>601363</v>
          </cell>
          <cell r="D37">
            <v>2018</v>
          </cell>
          <cell r="E37" t="str">
            <v xml:space="preserve">SERVICIOS POSTALES NACIONALES </v>
          </cell>
          <cell r="F37" t="str">
            <v>SECRETARIA DE SEGURIDAD</v>
          </cell>
          <cell r="G37" t="str">
            <v>DEMANDADO</v>
          </cell>
          <cell r="H37" t="str">
            <v>$ 1.510.064</v>
          </cell>
          <cell r="I37" t="str">
            <v>TONCELL ROSADO EDMUNDO</v>
          </cell>
          <cell r="J37" t="str">
            <v>POSIBLE</v>
          </cell>
          <cell r="K37" t="str">
            <v>JUZGADO 35 ADMINISTRATIVO DE ORALIDAD SECCION TERCERA DE BOGOTÁ</v>
          </cell>
          <cell r="L37" t="str">
            <v>miércoles, 6 de marzo de 2019</v>
          </cell>
          <cell r="M37" t="str">
            <v xml:space="preserve">EL EXTINTO FVS CELEBRÓ CONTRATO N° 409 DE 2014 CON LA EMPRESA SERVICIOS POSTALES EL DÍA 1 DE SEPTIEMBRE DE 2014.MEDIANTE RESOLUCIÓN 91 DE 2018 EL FVS LIQUIDO UNILATERALMENTE EL CONTRATO. ARROJANDO COMO BALANCE FINANCIERO DEL MISMO . LA DEVOLUCIÓN DE 1,510,064 POR PARTE DE SERVICIOS POSTALES. ACTO QUE PARA EL DEMANDANTE ES IRREGULAR, POR LO CUAL PIDEN SU NULIDAD Y UNA NUEVA LIQUIDACIÓN DEL CONTRATO  </v>
          </cell>
          <cell r="N37" t="str">
            <v>AL DESPACHO PARA SENTENCIA DE PRIMERA INSTANCIA</v>
          </cell>
          <cell r="O37" t="str">
            <v> </v>
          </cell>
        </row>
        <row r="38">
          <cell r="C38">
            <v>613391</v>
          </cell>
          <cell r="D38">
            <v>2019</v>
          </cell>
          <cell r="E38" t="str">
            <v>SERVICIOS POSTALES</v>
          </cell>
          <cell r="F38" t="str">
            <v>SECRETARIA DE SEGURIDAD</v>
          </cell>
          <cell r="G38" t="str">
            <v>DEMANDADO</v>
          </cell>
          <cell r="H38" t="str">
            <v>$ 1.510.064</v>
          </cell>
          <cell r="I38" t="str">
            <v>ALEX BERMEO PRIETO</v>
          </cell>
          <cell r="J38" t="str">
            <v>SIN OBLIGACION</v>
          </cell>
          <cell r="K38" t="str">
            <v>TRIBUNAL ADMINISTRATIVO DE CUNDINAMARCA  SECRETARIA SECCION TERCERA DE BOGOTÁ</v>
          </cell>
          <cell r="L38" t="str">
            <v>viernes, 4 de octubre de 2019</v>
          </cell>
          <cell r="M38" t="str">
            <v>SE LIQUIDA CONTRATO 409 DE 2015, ARROJANDO SALDO A FAVOR DE SSCJ</v>
          </cell>
          <cell r="N38" t="str">
            <v>SUSPENDIDO POR PREJUDICIALIDAD, YA QUE HAY UN PROCESO DONDE SE DEMANDAN LOS TÍTULOS BASE DE EJECUCIÓN</v>
          </cell>
          <cell r="O38" t="str">
            <v> </v>
          </cell>
        </row>
        <row r="39">
          <cell r="C39">
            <v>582941</v>
          </cell>
          <cell r="D39">
            <v>2018</v>
          </cell>
          <cell r="E39" t="str">
            <v xml:space="preserve">INFOTIC S.A </v>
          </cell>
          <cell r="F39" t="str">
            <v>F.V.S. (2)</v>
          </cell>
          <cell r="G39" t="str">
            <v>DEMANDADO</v>
          </cell>
          <cell r="H39" t="str">
            <v>$ 1.572.109.946</v>
          </cell>
          <cell r="I39" t="str">
            <v>TONCELL ROSADO EDMUNDO</v>
          </cell>
          <cell r="J39" t="str">
            <v>N/A INICIADOS POR LA ENTIDAD</v>
          </cell>
          <cell r="K39" t="str">
            <v>CONSEJO DE ESTADO</v>
          </cell>
          <cell r="L39" t="str">
            <v>lunes, 13 de agosto de 2018</v>
          </cell>
          <cell r="M39" t="str">
            <v xml:space="preserve">REF SOLICITA SE LIQUIDE EL CONTRATO INTERADMINISTRATIVO N 647 DE 2014, CELEBRADO ENTRE INFOTIC SA Y EL FONDO DE VIGILANCIA Y SEGURIDAD Y COMO CONSECUENCIA SOLICITA PAGAR ($ 15721099468) COMO VALOR DE LA INTERVENTORIA EJECUTADA POR INFOTIC SA AL CONVENIO INTERADMINISTRATIVO N 561 DE 2014 DURANTE EL PERIODO COMPRENDIDO ENTRE LOS MESES DE NOVIEMBRE 2014 HASTA OCTUBRE DE 2015 </v>
          </cell>
          <cell r="N39" t="str">
            <v>AL DESPACHO PARA SENTENCIA DE SEGUNDA INSTANCIA (EN CONTRA)</v>
          </cell>
          <cell r="O39" t="str">
            <v> </v>
          </cell>
        </row>
        <row r="40">
          <cell r="C40">
            <v>600141</v>
          </cell>
          <cell r="D40">
            <v>2018</v>
          </cell>
          <cell r="E40" t="str">
            <v>EMPRESA DE TELECOMUNICACIONES DE BOGOTÁ</v>
          </cell>
          <cell r="F40" t="str">
            <v>F.V.S. (2)</v>
          </cell>
          <cell r="G40" t="str">
            <v>DEMANDADO</v>
          </cell>
          <cell r="H40" t="str">
            <v>$ 1.595.436.025</v>
          </cell>
          <cell r="I40" t="str">
            <v>TONCELL ROSADO EDMUNDO</v>
          </cell>
          <cell r="J40" t="str">
            <v>N/A INICIADOS POR LA ENTIDAD</v>
          </cell>
          <cell r="K40" t="str">
            <v>TRIBUNAL CONTENCIOSO ADMINISTRATIVO DE CUNDINAMARCA - SECCIÓN TERCERA SUBSECCIÓN C</v>
          </cell>
          <cell r="L40" t="str">
            <v>lunes, 16 de julio de 2018</v>
          </cell>
          <cell r="M40" t="str">
            <v>LA ETB Y LA SSCJ CELEBRARON EL CONVENIO INTERINSTITUCIONAL 2324 DE 2005, EL DÍA 16 DE DIC DE 2005, INDICA EL DEMANDANTE , QUE SE CUMPLIÓ CON EL OBJETO CONTRACTUAL, SI N QUE LA DEMANDADA CUMPLIESE CON LOS PAGOS RESTANTES, SOLICITA SE LIQUIDE JUDICIALMENTE EL CONTRATO  .</v>
          </cell>
          <cell r="N40" t="str">
            <v>TERMINADO POR CONCILIACIÓN JUDICIAL / PENDIENTE ARCHIVO</v>
          </cell>
          <cell r="O40" t="str">
            <v> </v>
          </cell>
        </row>
        <row r="41">
          <cell r="C41">
            <v>678504</v>
          </cell>
          <cell r="D41">
            <v>2021</v>
          </cell>
          <cell r="E41" t="str">
            <v>FONDO DE VIGILANCIA Y SEGURIDAD  - SCJ</v>
          </cell>
          <cell r="F41" t="str">
            <v xml:space="preserve">CONSORCIO INTERVENTORES USAQUEN </v>
          </cell>
          <cell r="G41" t="str">
            <v>DEMANDANTE</v>
          </cell>
          <cell r="H41" t="str">
            <v>$ 397.606.865</v>
          </cell>
          <cell r="I41" t="str">
            <v>TONCELL ROSADO EDMUNDO</v>
          </cell>
          <cell r="J41" t="str">
            <v>POSIBLE</v>
          </cell>
          <cell r="K41" t="str">
            <v>JUZGADO 59 ADMINISTRATIVO DE ORALIDAD SECCION TERCERA DE BOGOTÁ</v>
          </cell>
          <cell r="L41" t="str">
            <v>miércoles, 28 de julio de 2021</v>
          </cell>
          <cell r="M41" t="str">
            <v>QUE SE DECLARE RESPONSABLE AL CONSORCIO INTERVENTORES USAQUÉN CONFORMADO POR INTERCONSTRUCCIONES &amp; DISEÑOS SAS Y CLEMENTE ALFREDO BUITRAGO AMARILLO, POR NO CUMPLIR LA TOTALIDAD DE LAS OBLIGACIONES TÉCNICAS, ADMINISTRATIVAS, FINANCIERAS Y JURÍDICAS, QUE SE SEÑALARON EN EL CONTRATO DE INTERVENTORÍA NÚMERO 714 DE 2017, SOBRE LOS INCUMPLIMIENTOS CONTRACTUALES DERIVADOS DE SUS OBLIGACIONES.</v>
          </cell>
          <cell r="N41" t="str">
            <v>AL DESPACHO PARA FIJAR AUDIENCIA INICIAL</v>
          </cell>
          <cell r="O41" t="str">
            <v> </v>
          </cell>
        </row>
        <row r="42">
          <cell r="C42">
            <v>763734</v>
          </cell>
          <cell r="D42">
            <v>2022</v>
          </cell>
          <cell r="E42" t="str">
            <v>MESAS DE BILLAR EL DORADO S.A.S.</v>
          </cell>
          <cell r="F42" t="str">
            <v>SECRETARIA DE SEGURIDAD</v>
          </cell>
          <cell r="G42" t="str">
            <v>DEMANDADO</v>
          </cell>
          <cell r="H42" t="str">
            <v>$ 1.949.681.272</v>
          </cell>
          <cell r="I42" t="str">
            <v>PASTRANA RAMOS NESKY</v>
          </cell>
          <cell r="J42" t="str">
            <v>POSIBLE</v>
          </cell>
          <cell r="K42" t="str">
            <v>JUZGADO 66 - ADMINISTRATIVO SECCION TERCERA</v>
          </cell>
          <cell r="L42" t="str">
            <v>lunes, 4 de septiembre de 2023</v>
          </cell>
          <cell r="M42" t="str">
            <v>MANIFIESTA QUE LA SOCIEDAD COMERCIAL MESAS DE BILLAR EL DORADO SAS ESTABLECIÓ POR OBJETO SOCIAL PRINCIPAL LA FABRICACIÓN DE MESAS DE BILLAR, POOL, TRES BANDAS, MESAS DE PING PONG; OTROS JUEGOS FABRICADOS EN METAL, ESTRUCTURAS DIVISIONES O CUALQUIER OTRO EN MADERA Y METAL.- QUE EN EL ESTABLECIMIENTO DE COMERCIO ABIERTO PARA DESARROLLO DEL OBJETO SOCIAL POR PARTE DE LA SOCIEDAD MESAS DE BILLAR EL DORADO SAS, UBICADO EN LA CALLE 2 B 5-61. 5- 55 Y 5-51 DE LA CIUDAD DE BOGOTÁ D.C., SOBRE LAS 5 DE LA TARDE SE PRESENTÓ UN INCENDIO EL DÍA 24 DE SEPTIEMBRE DE 2020. - QUE LA UNIDAD DEL CUERPO OFICIAL DE BOMBEROS QUE ATENDIÓ LA EMERGENCIA DE MANERA PRIMARIA, POR LA INSUFICIENTE CAPACIDAD DE AGUA CONTENIDA EN EL VEHÍCULO DE REACCIÓN PARA INCENDIOS, SE VIO EN LA NECESIDAD DE REQUERIR OTRA UNIDAD QUE HIZO APROXIMACIÓN AL LUGAR ALREDEDOR DE 15 MINUTOS POSTERIORES A LA INICIAL, MOMENTO PARA EL CUAL ESTABA AFECTADA DE MANERA DIRECTA POR EL FUEGO, TODA EL ÁREA DE LAS OFICINAS Y PROPAGADO AL SEGUNDO PISO. - EL INCENDIÓ DE MAYORES PROPORCIONES SE PROPAGÓ DE MANERA ACELERADA Y AFECTÓ DE MANERA DIRECTA LA PROPIEDAD DE LA EMPRESA MESAS DE BILLAR EL DORADO SAS E INDIRECTAMENTE DE OTRAS DOS PROPIEDADES VECINAS, AL NO HABER SIDO CONTROLADO CON LA DILIGENCIA DEBIDA Y OPORTUNA, EXIGIBLE DEL CUERPO OFICIAL DE BOMBEROS DE BOGOTÁ D.C., OCASIONANDO EL DAÑO PATRIMONIAL EN EL ESTABLECIMIENTO.</v>
          </cell>
          <cell r="N42" t="str">
            <v>CONTESTACION DEMANDA</v>
          </cell>
          <cell r="O42" t="str">
            <v> </v>
          </cell>
        </row>
        <row r="43">
          <cell r="C43">
            <v>563875</v>
          </cell>
          <cell r="D43">
            <v>2017</v>
          </cell>
          <cell r="E43" t="str">
            <v>SECRETARIA DE SEGURIDAD</v>
          </cell>
          <cell r="F43" t="str">
            <v>CONSORCIO CONSTRUCCIONES INSTITUCIONALES</v>
          </cell>
          <cell r="G43" t="str">
            <v>DEMANDANTE</v>
          </cell>
          <cell r="H43" t="str">
            <v>$ 556.830.188</v>
          </cell>
          <cell r="I43" t="str">
            <v>TONCELL ROSADO EDMUNDO</v>
          </cell>
          <cell r="J43" t="str">
            <v>POSIBLE</v>
          </cell>
          <cell r="K43" t="str">
            <v>TRIBUNAL CONTENCIOSO ADMINISTRATIVO - SECRETARÍA GENERAL</v>
          </cell>
          <cell r="L43" t="str">
            <v>jueves, 7 de diciembre de 2017</v>
          </cell>
          <cell r="M43" t="str">
            <v>EL FVSL INICIA DEMANDA CONTRACTUAL EN CONTRA DEL CONSORCIO CONSTRUCTORES INSTITUCIONALES CON EL FIN DE QUE SE SE REVISE EL CONTRATO DE OBRA N° 862 DE 2014, TAMBIÉN PARA QUE SE LIQUIDE Y SE DEFINAN LOS TÉRMINOS CON LOS CUALES SE EJECUTO EL CONTRATO, LA REAL FINALIDAD DE LA REALIZACIÓN DEL OBJETO PACTADO Y LAS ACTUACIONES TÉCNICAS DERIVADAS DEL CONTRATO QUE NO FUERON EJECUTADAS Y EVITAR SE PRODUZCA UN DETRIMENTO PATRIMONIAL POR LA EJECUCIÓN DE DICHO CONTRATO.</v>
          </cell>
          <cell r="N43" t="str">
            <v>AL DESPACHO PARA FIJAR AUDIENCIA INICIAL</v>
          </cell>
          <cell r="O43" t="str">
            <v> </v>
          </cell>
        </row>
        <row r="44">
          <cell r="C44">
            <v>683772</v>
          </cell>
          <cell r="D44">
            <v>2021</v>
          </cell>
          <cell r="E44" t="str">
            <v>SECRETARIA DE SEGURIDAD</v>
          </cell>
          <cell r="F44" t="str">
            <v xml:space="preserve">UNIVERSIDAD NACIONAL DE COLOMBIA </v>
          </cell>
          <cell r="G44" t="str">
            <v>DEMANDANTE</v>
          </cell>
          <cell r="H44" t="str">
            <v>$ 1.800.000.000</v>
          </cell>
          <cell r="I44" t="str">
            <v>TONCELL ROSADO EDMUNDO</v>
          </cell>
          <cell r="J44" t="str">
            <v>N/A INICIADOS POR LA ENTIDAD</v>
          </cell>
          <cell r="K44" t="str">
            <v>TRIBUNAL ADMINISTRATIVO DE CUNDINAMARCA  SECRETARIA SECCION TERCERA DE BOGOTÁ</v>
          </cell>
          <cell r="L44" t="str">
            <v>martes, 28 de septiembre de 2021</v>
          </cell>
          <cell r="M44" t="str">
            <v>EL NO CUMPLIMIENTO FINES DE CONTRATACIÓN PACTADOS EN EL CONTRATO DE CONSULTORÍA NO. 823 DE 2017, CELEBRADO ENTRE LA SSCJ Y LA UNIVERSIDAD NACIONAL DE COLOMBIA CUYO OBJETO DE “ADELANTAR ESTUDIOS DE VULNERABILIDAD ESTRUCTURAL, REALIZAR DISEÑOS DE REFORZAMIENTO, AJUSTE A DISEÑOS ARQUITECTÓNICOS, TÉCNICOS Y DEMÁS REQUERIDOS PARA LA PUESTA EN FUNCIONAMIENTO DE LA NUEVA SEDE DEL COMANDO DE LA POLICÍA METROPOLITANA DE BOGOTÁ MEBOG. UBICADA EN LA CARRERA KR 56 NO. 22-96 (ACTUAL), KR 55 NO 22-93”, DENTRO DE LA REVISIÓN CONTRACTUAL, EN LA CUAL SE DEBE DETERMINAR LAS DEFICIENCIAS EN LOS DISEÑOS PRESENTADOS, ASÍ COMO LA FALTA DE OPORTUNIDAD EN LA DEFINICIÓN DE LAS CONSULTAS TÉCNICAS REALIZADAS POR LA SDSCJ A LA UNIVERSIDAD NACIONAL DURANTE EL PERIODO DE EJECUCIÓN DE LA OBRA CONTRATADA CON LA CONSULTORÍA ENTREGADA Y EL IMPACTO ECONÓMICO GENERADO CON LA EXTEMPORANEIDAD DE LA PRESENTACIÓN EN LOS DISEÑOS CORRESPONDIENTES A LA RED DE GAS NATURAL, VOZ Y DATOS, RED ELÉCTRICAS Y DEMÁS COMPONENTES DE DISEÑOS.</v>
          </cell>
          <cell r="N44" t="str">
            <v>AL DESPACHO PARA SENTENCIA DE PRIMERA INSTANCIA</v>
          </cell>
          <cell r="O44" t="str">
            <v> </v>
          </cell>
        </row>
        <row r="45">
          <cell r="C45">
            <v>744259</v>
          </cell>
          <cell r="D45">
            <v>2022</v>
          </cell>
          <cell r="E45" t="str">
            <v>MOYA MAHECHA LINA MARCELA / UNIÓN TEMPORAL ALIMENTOS BOGOTÁ</v>
          </cell>
          <cell r="F45" t="str">
            <v>SECRETARIA DE SEGURIDAD</v>
          </cell>
          <cell r="G45" t="str">
            <v>DEMANDADO</v>
          </cell>
          <cell r="H45" t="str">
            <v>$ 10.000.000</v>
          </cell>
          <cell r="I45" t="str">
            <v>TONCELL ROSADO EDMUNDO</v>
          </cell>
          <cell r="J45" t="str">
            <v>N/A INICIADOS POR LA ENTIDAD</v>
          </cell>
          <cell r="K45" t="str">
            <v>JUZGADO 65 - ADMINISTRATIVO SECCION TERCERA</v>
          </cell>
          <cell r="L45" t="str">
            <v>viernes, 26 de mayo de 2023</v>
          </cell>
          <cell r="M45" t="str">
            <v xml:space="preserve">SOLICITA SE DECLARE LA NULIDAD Y SE SUSPENDAN LOS EFECTOS DE LA RESOLUCIÓN NO. 001 DEL 19 DE NOVIEMBRE 2021 SUSCRITA POR LA SEÑORA SANDRA MILENA SANTAFE PATIÑO, DIRECTORA DE OPERACIONES PARA EL FORTALECIMIENTO, POR ESTAR VICIADA DE ILEGALIDAD, POR MEDIO DE LA CUAL POR MEDIO DE LA CUAL SE “DECLARÓ EL INCUMPLIMIENTO PARCIAL DEL CONTRATO NO 759 DE 2021 QUE TUVO POR OBJETO “(…)SUMINISTRO DE ALIMENTOS Y BEBIDAS PARA EL PERSONAL UNIFORMADO DE LOS ORGANISMOS DE SEGURIDAD, QUE PRESTA SEGURIDAD EN BOGOTÁ D.C”, CELEBRADO ENTRE LA SECRETARIA DE SEGURIDAD, CONVIVENCIA Y JUSTICIA Y LA UNION TEMPORAL ALIMENTOS BOGOTA 2021 Y DESVINCULA DEL PROCESO DE INCUMPLIMIENTO A LA COMPAÑÍA ASEGURADORA SOLIDARIA S.A. QUIEN EXPIDIÓ LA PÓLIZA SEGURO DE CUMPLIMIENTO ENTIDADES ESTATALES NO. 475-47- 994000046353, DE CONFORMIDAD CON LAS RAZONES EXPUESTAS EN LA PARTE MOTIVA DE LA RESOLUCIÓN </v>
          </cell>
          <cell r="N45" t="str">
            <v>AL DESPACHO PARA FIJAR AUDIENCIA INICIAL</v>
          </cell>
          <cell r="O45" t="str">
            <v> </v>
          </cell>
        </row>
        <row r="46">
          <cell r="C46">
            <v>614109</v>
          </cell>
          <cell r="D46">
            <v>2019</v>
          </cell>
          <cell r="E46" t="str">
            <v xml:space="preserve">NIVIA RODRÍGUEZ JUAN DAVID </v>
          </cell>
          <cell r="F46" t="str">
            <v>SECRETARIA DE SEGURIDAD</v>
          </cell>
          <cell r="G46" t="str">
            <v>DEMANDADO</v>
          </cell>
          <cell r="H46" t="str">
            <v>$ 10.000.000</v>
          </cell>
          <cell r="I46" t="str">
            <v>RAMIREZ GOMEZ YOLANDA</v>
          </cell>
          <cell r="J46" t="str">
            <v>POSIBLE</v>
          </cell>
          <cell r="K46" t="str">
            <v>JUZGADO 38 ADMINISTRATIVO DE ORALIDAD DE BOGOTÁ</v>
          </cell>
          <cell r="L46" t="str">
            <v>lunes, 23 de septiembre de 2019</v>
          </cell>
          <cell r="M46" t="str">
            <v>JUAN DAVID NIVIA RODRÍGUEZ, SALIO DE LA CASA DE SUS PADRES EL DÍA 30 DE ABRIL DE 2017, A CAMINAR Y SE EXTRAVIÓ, POR LO CUAL COMENZÓ A PEDIR AYUDA A UNA MENOR DE EDAD, AL COGERLA POR LOS HOMBROS ELLA COMENZÓ A PEDIR AYUDA GRITANDO QUE EL JOVEN QUERÍA ABUSAR DE ELLA, LOS CIUDADANOS QUE TRANSITABAN POR EL LUGAR LO AGREDIERON FÍSICAMENTE HASTA QUE LLEGO LA POLICÍA NACIONAL, QUIENES LO TRASLADARON AL CAI DE USAQUEN Y LUEGO AL DE PALOQUEMAO, SIENDO OBJETO EN AMBOS CAI DE MALTRATOS Y ABUSOS FÍSICOS POR PARTE DE LA POLICÍA Y DEMÁS RETENIDOS, SIN PERCATARSE QUE ES UNA PERSONA DISCAPACITADA EN UN 52% Y QUE ESTABA ERA PIDIENDO AYUDA.</v>
          </cell>
          <cell r="N46" t="str">
            <v xml:space="preserve">AL DESPACHO PARA EMITIR SENTENCIA DE PRIMERA INSTANCIA </v>
          </cell>
          <cell r="O46" t="str">
            <v> </v>
          </cell>
        </row>
        <row r="47">
          <cell r="C47">
            <v>723482</v>
          </cell>
          <cell r="D47">
            <v>2022</v>
          </cell>
          <cell r="E47" t="str">
            <v xml:space="preserve">RODRIGUEZ MORALES HEIDI YIZED </v>
          </cell>
          <cell r="F47" t="str">
            <v>SECRETARIA DE SEGURIDAD</v>
          </cell>
          <cell r="G47" t="str">
            <v>DEMANDADO</v>
          </cell>
          <cell r="H47" t="str">
            <v>$ 100.000.000</v>
          </cell>
          <cell r="I47" t="str">
            <v>PASTRANA RAMOS NESKY</v>
          </cell>
          <cell r="J47" t="str">
            <v>POSIBLE</v>
          </cell>
          <cell r="K47" t="str">
            <v>JUZGADO 58 ADMINISTRATIVO DEL CIRCUITO DE BOGOTÁ</v>
          </cell>
          <cell r="L47" t="str">
            <v>miércoles, 30 de noviembre de 2022</v>
          </cell>
          <cell r="M47" t="str">
            <v>QUE SE DECLARE EXTRACONTRACTUAL Y ADMINISTRATIVAMENTE RESPONSABLE A   LA NACIÓN REPRESENTADA POR EL MINISTERIO DE DEFENSA,POLICÍA NACIONAL Y SECRETARÍA DISTRITAL DE SEGURIDAD, CONVIVENCIA Y JUSTICIA POR LA MUERTE DEL ADMINISTRADO JOAN SEBASTIÁN CRUZ MORALES,QUIEN SE IDENTIFICÓ EN VIDA CON LA TARJETA DE IDENTIDAD NO.1001185007</v>
          </cell>
          <cell r="N47" t="str">
            <v>CONTESTACION DEMANDA - PENDIENTE AUDIENCIA INICIAL</v>
          </cell>
          <cell r="O47" t="str">
            <v> </v>
          </cell>
        </row>
        <row r="48">
          <cell r="C48">
            <v>686035</v>
          </cell>
          <cell r="D48">
            <v>2018</v>
          </cell>
          <cell r="E48" t="str">
            <v xml:space="preserve">DIAZ RODRIGUEZ DAIRO DAVID </v>
          </cell>
          <cell r="F48" t="str">
            <v>SECRETARIA DE SEGURIDAD</v>
          </cell>
          <cell r="G48" t="str">
            <v>DEMANDADO</v>
          </cell>
          <cell r="H48" t="str">
            <v>$ 100.412.736</v>
          </cell>
          <cell r="I48" t="str">
            <v>ESCOBAR TRUJILLO SHARON LIZETH</v>
          </cell>
          <cell r="J48" t="str">
            <v>POSIBLE</v>
          </cell>
          <cell r="K48" t="str">
            <v>JUZGADO 27 ADMINISTRATIVO DE ORALIDAD DE BOGOTÁ</v>
          </cell>
          <cell r="L48" t="str">
            <v>jueves, 4 de noviembre de 2021</v>
          </cell>
          <cell r="M48" t="str">
            <v>LA PARTE DEMANDANTE SOLICITA SE LIBRE MANDAMIENTO EJECUTIVO DE PAGO EN CONTRA DE LA DEMANDADA POR CONCETO DE CAPITAL PENDIENTE POR CANCELAR SEÚN ORDEN DE PAGO NO. 2122 DEL 10 DE ABRIL DE 2014 DANDO CUMPLOMIENTO A LA DECISIÓN DE LA JURISDICCION CONTENCIOSO ADMINISTRATIVA, LIQUIDACIÓN SEGÚN LOS PARÁMETROS DE LA SENTENCIA DE SEGUNDA INSTANCIA ENTRE EL 21 DE MAYO DE 2007 AL 31 DE DICIEMBRE DE 2014 CONFORME A LA SENTENCIA DEL TRIBUNAL ADMINISTRATIVO DEL 19 DE DICIEMBRE DE 2013 QUE REVOCÓ SENTENCIA QUE DECLARÓ LA CADUCIDAD DE FECHA 8 DE JUNIO DE 2012.</v>
          </cell>
          <cell r="N48" t="str">
            <v>SENTENCIA QUE ORDENA SEGUIR ADELANTE LA EJECUCIÓN Y FIJACIÓN LIQUIDACIÓN DEL CRÉDITO</v>
          </cell>
          <cell r="O48" t="str">
            <v> </v>
          </cell>
        </row>
        <row r="49">
          <cell r="C49">
            <v>533938</v>
          </cell>
          <cell r="D49">
            <v>2016</v>
          </cell>
          <cell r="E49" t="str">
            <v xml:space="preserve">OSORIO MADIEDO HECTOR JAIRO </v>
          </cell>
          <cell r="F49" t="str">
            <v>F.V.S. (2)</v>
          </cell>
          <cell r="G49" t="str">
            <v>DEMANDADO</v>
          </cell>
          <cell r="H49" t="str">
            <v>$ 105.000.000</v>
          </cell>
          <cell r="I49" t="str">
            <v>RAMIREZ GOMEZ YOLANDA</v>
          </cell>
          <cell r="J49" t="str">
            <v>POSIBLE</v>
          </cell>
          <cell r="K49" t="str">
            <v>TRIBUNAL CONTENCIOSO ADMINISTRATIVO DE CUNDINAMARCA - SECCIÓN SEGUNDA SUBSECCION C</v>
          </cell>
          <cell r="L49" t="str">
            <v>jueves, 26 de mayo de 2016</v>
          </cell>
          <cell r="M49" t="str">
            <v xml:space="preserve">AL SEÑOR HECTOR JAIRO OSORIO MEDIANTE RESOLUCION 299 DEL 26 DE OCTUBRE DE 2015 SE LE DECLARO INSUBSISTENTE, EN CONSIDERACIÓN A QUE DESEMPEÑABA UN CARGO DE LIBRE NOMBRAMIENTO Y REMOCIÓN.
CONSIDERA EL DEMANDANTE QUE EXISTIÓ UNA DESVIACIÓN DE PODER, RAZÓN POR LA CUAL DEMANDA LA NULIDAD Y ARGUMENTA QUE ESTA COBIJADO POR FUERO SINDICAL.  </v>
          </cell>
          <cell r="N49" t="str">
            <v>AL DESPACHO PARA SENTENCIA DE SEGUNDA INSTANCIA - PRIMERA INSTANCIA FAVORABLE PARA LA ENTIDAD</v>
          </cell>
          <cell r="O49" t="str">
            <v> </v>
          </cell>
        </row>
        <row r="50">
          <cell r="C50">
            <v>537732</v>
          </cell>
          <cell r="D50">
            <v>2016</v>
          </cell>
          <cell r="E50" t="str">
            <v xml:space="preserve">AREVALO RUIZ RAFAEL </v>
          </cell>
          <cell r="F50" t="str">
            <v>F.V.S. (2)</v>
          </cell>
          <cell r="G50" t="str">
            <v>DEMANDADO</v>
          </cell>
          <cell r="H50" t="str">
            <v>$ 105.000.000</v>
          </cell>
          <cell r="I50" t="str">
            <v>ALEX BERMEO PRIETO</v>
          </cell>
          <cell r="J50" t="str">
            <v>POSIBLE</v>
          </cell>
          <cell r="K50" t="str">
            <v>CONSEJO DE ESTADO - SALA CONTENCIOSO ADMINISTRATIVA - SECCIÓN SEGUNDA</v>
          </cell>
          <cell r="L50" t="str">
            <v>lunes, 25 de abril de 2016</v>
          </cell>
          <cell r="M50" t="str">
            <v>MEDIANTE RESOLUCION  3012 DE 2015 FUE DECLARADO INSUBSISTENTE EL SEÑOR RAFAEL ARÉVALO EN SU CARGO DE DIRECTOR ADMINISTRATIVO</v>
          </cell>
          <cell r="N50" t="str">
            <v>CON AUTO QUE ADMITE RECURSO DE APELACIÓN</v>
          </cell>
          <cell r="O50" t="str">
            <v> </v>
          </cell>
        </row>
        <row r="51">
          <cell r="C51">
            <v>653999</v>
          </cell>
          <cell r="D51">
            <v>2019</v>
          </cell>
          <cell r="E51" t="str">
            <v xml:space="preserve">RINCON CARDONA DIEGO FERNANDO </v>
          </cell>
          <cell r="F51" t="str">
            <v>SECRETARIA DE SEGURIDAD</v>
          </cell>
          <cell r="G51" t="str">
            <v>DEMANDADO</v>
          </cell>
          <cell r="H51" t="str">
            <v>$ 11.000.000</v>
          </cell>
          <cell r="I51" t="str">
            <v>RAMIREZ GOMEZ YOLANDA</v>
          </cell>
          <cell r="J51" t="str">
            <v>POSIBLE</v>
          </cell>
          <cell r="K51" t="str">
            <v>JUZGADO 64 - ADMINISTRATIVO SECCION TERCERA</v>
          </cell>
          <cell r="L51" t="str">
            <v>miércoles, 18 de diciembre de 2019</v>
          </cell>
          <cell r="M51" t="str">
            <v>REF SOLICITA SE DECLARE ADMINISTRATIVAMENTE RESPONSABLE DE LOS PERJUICIOS MATERIALES Y MORALES OCASIONADOS AL SEÑOR DIEGO FERNADO RINCON GAMBOA EL DÍA 03 DE NOVIEMBRE 2017</v>
          </cell>
          <cell r="N51" t="str">
            <v xml:space="preserve">AUTO QUE CONCEDE RECURSO DE APELACIÓN PRESENTADO POR EL DEMANDANTE ANTE FALLO DESFAVORABLE </v>
          </cell>
          <cell r="O51" t="str">
            <v> </v>
          </cell>
        </row>
        <row r="52">
          <cell r="C52">
            <v>756422</v>
          </cell>
          <cell r="D52">
            <v>2021</v>
          </cell>
          <cell r="E52" t="str">
            <v>HERNANDEZ SILVA CRISTO JESUS</v>
          </cell>
          <cell r="F52" t="str">
            <v>SECRETARIA DE SEGURIDAD</v>
          </cell>
          <cell r="G52" t="str">
            <v>DEMANDADO</v>
          </cell>
          <cell r="H52" t="str">
            <v>$ 116.264.995</v>
          </cell>
          <cell r="I52" t="str">
            <v xml:space="preserve">ALEX BERMEO PRIETO </v>
          </cell>
          <cell r="J52" t="str">
            <v>SIN OBLIGACION</v>
          </cell>
          <cell r="K52" t="str">
            <v>TRIBUNAL CONTENCIOSO ADMINISTRATIVO DE CUNDINAMARCA - SECCIÓN SEGUNDA SUBSECCION E</v>
          </cell>
          <cell r="L52" t="str">
            <v>miércoles, 2 de agosto de 2023</v>
          </cell>
          <cell r="M52" t="str">
            <v xml:space="preserve">SOLICITA SE LIBRE MANDAMIENTO DE PAGO SEGÚN LA SENTENCIA DE 19 DE JULIO DE 2012 EMITIDA POR EL TRIBUNAL DE CONOCIMIENTO EN EL ASUNTO, (QUE FUE REVOCADA POR EL H. CONSEJO DE ESTADO MEDIANTE SENTENCIA DE 01 DE FEBRERO DE 2018), SE CONDENÓ AL DISTRITO CAPITAL- CÁRCEL DISTRITAL DE VARONES Y ANEXO DE MUJERES DE BOGOTÁ. EL DESPACHO JUDICIAL LIBRA MANDAMIENTO DE PAGO POR LAS DIFERENCIAS NO CANCELADAS POR CONCEPTO DE HORAS EXTRAS DIURNAS, RECARGOS NOCTURNOS Y RECARGOS DOMINICALES ORDENADAS EN LA SENTENCIA PROFERIDA POR H. CONSEJO DE ESTADO EL 01 DE FEBRERO DE 2018,  LOS INTERESES MORATORIOS CAUSADOS DESDE LA EJECUTORIA DE LA SENTENCIA HASTA EL 31 DE MAYO DE 2023. POR LOS INTERESES MORATORIOS QUE SE GENEREN DESDE EL 1 DE JUNIO DE 2023 HASTA LA FECHA EN QUE SE DE CUMPLIMIENTO INTEGRAL A LA SENTENCIA, TENIENDO COMO BASE LA SUMA DE CINCUENTA Y DOS MILLONES SETECIENTOS VEINTIDÓS MIL SEISCIENTOS CUARENTA Y SEIS PESOS
($52.722.646). </v>
          </cell>
          <cell r="N52" t="str">
            <v>SE ALLEGA CONTESTATACIÓN DE LA DEMANDA POR LA ENTIDAD, EJECUTANTE DESCORRE TRASLADO DE EXCEPCIONES</v>
          </cell>
          <cell r="O52" t="str">
            <v> </v>
          </cell>
        </row>
        <row r="53">
          <cell r="C53">
            <v>586299</v>
          </cell>
          <cell r="D53">
            <v>2018</v>
          </cell>
          <cell r="E53" t="str">
            <v>FONDO DE VIGILANCIA Y SEGURIDAD  - SCJ</v>
          </cell>
          <cell r="F53" t="str">
            <v xml:space="preserve">POLICIA METROPOLITANA DE BOGOTA </v>
          </cell>
          <cell r="G53" t="str">
            <v>DEMANDANTE</v>
          </cell>
          <cell r="H53" t="str">
            <v>$ 5.140.365</v>
          </cell>
          <cell r="I53" t="str">
            <v>TONCELL ROSADO EDMUNDO</v>
          </cell>
          <cell r="J53" t="str">
            <v>PROBABLE</v>
          </cell>
          <cell r="K53" t="str">
            <v>JUZGADO 83 CIVIL MUNICIPAL DE BOGOTÁ</v>
          </cell>
          <cell r="L53" t="str">
            <v>lunes, 22 de octubre de 2018</v>
          </cell>
          <cell r="M53" t="str">
            <v xml:space="preserve">SE PRETENDE QUE SE CANCELE A FAVOR DEL FVSL LA SUMA DE $5.140.365, POR PARTE DE LA POLICÍA METROPOLITANA DE BOGOTÁ, CONFORME A LO ESTIPULADO EN LA RESOLUCIÓN NO. 089 DE 2018 MEDIANTE LA CUAL SE ORDENA EL PAGO DE MULTAS DERIVADAS DE INFRACCIONES DE TRÁNSITO CORRESPONDIENTES A VEHÍCULOS ENTREGADOS A LA MEBOG. </v>
          </cell>
          <cell r="N53" t="str">
            <v xml:space="preserve">AL DESPACHO PARA EMITIR SENTENCIA QUE ORDEN SEGUIR ADELANTE LA EJECUCIÓN </v>
          </cell>
          <cell r="O53" t="str">
            <v> </v>
          </cell>
        </row>
        <row r="54">
          <cell r="C54">
            <v>595527</v>
          </cell>
          <cell r="D54">
            <v>2019</v>
          </cell>
          <cell r="E54" t="str">
            <v>SECRETARIA DE SEGURIDAD</v>
          </cell>
          <cell r="F54" t="str">
            <v xml:space="preserve">EMPRESA DE TELECOMUNICACIONES DE BOGOTÁ </v>
          </cell>
          <cell r="G54" t="str">
            <v>DEMANDANTE</v>
          </cell>
          <cell r="H54" t="str">
            <v>$ 47.267.000</v>
          </cell>
          <cell r="I54" t="str">
            <v>ALEX BERMEO PRIETO</v>
          </cell>
          <cell r="J54" t="str">
            <v>PROBABLE</v>
          </cell>
          <cell r="K54" t="str">
            <v>JUZGADO 64 - ADMINISTRATIVO SECCION TERCERA</v>
          </cell>
          <cell r="L54" t="str">
            <v>viernes, 22 de marzo de 2019</v>
          </cell>
          <cell r="M54" t="str">
            <v xml:space="preserve">EL 27 DE MARZO SE CELEBRÓ EL CONTRATO INTERADMINISTRATIVO N° 323 DE 2015, ENTRE EL FVS EXTINTO Y LA EMPRESA E.T.B , CON EL OBJETO DE REALIZAR EL SERVICIO DE CONECTIVIDAD, OPERACIÓN , GRABACIÓN DEL SISTEMA DE VIDEOVIGILANCIA  PÚBLICO DE LA CIUDAD.
AL REALIZAR LA LIQUIDACIÓN BILATERAL DEL CONTRATO SE CONCLUYO QUE ETB, DEBE REINTEGRAR A LA
SSCJ ,HOY SUCESORA PROCESAL DEL FVS LA SUMA DE 47.267.000. AL NOTIFICAR LA LIQUIDACIÓN BILATERAL A ETB , NO SE PRONUNCIARON AL RESPECTO. </v>
          </cell>
          <cell r="N54" t="str">
            <v>CON RECURSO DE APELACIÓN PRESENTADO POR LA ETB, CONTRA SENTENCIA QUE ORDENA SEGUIR ADELANTE CON LA EJECUCIÓN</v>
          </cell>
          <cell r="O54" t="str">
            <v> </v>
          </cell>
        </row>
        <row r="55">
          <cell r="C55">
            <v>613385</v>
          </cell>
          <cell r="D55">
            <v>2019</v>
          </cell>
          <cell r="E55" t="str">
            <v>SECRETARIA DE SEGURIDAD</v>
          </cell>
          <cell r="F55" t="str">
            <v>SERVICIOS POSTALES</v>
          </cell>
          <cell r="G55" t="str">
            <v>DEMANDANTE</v>
          </cell>
          <cell r="H55" t="str">
            <v>$ 15.831.300</v>
          </cell>
          <cell r="I55" t="str">
            <v>ALEX BERMEO PRIETO</v>
          </cell>
          <cell r="J55" t="str">
            <v>PROBABLE</v>
          </cell>
          <cell r="K55" t="str">
            <v>TRIBUNAL CONTENCIOSO ADMINISTRATIVO DE CUNDINAMARCA - SECCIÓN TERCERA SUBSECCION B</v>
          </cell>
          <cell r="L55" t="str">
            <v>viernes, 4 de octubre de 2019</v>
          </cell>
          <cell r="M55" t="str">
            <v>SE LIQUIDO EL CONTRATO 154 DE 2005 ARROJANDO SALDO A FAVOR DE LA SSCJ</v>
          </cell>
          <cell r="N55" t="str">
            <v>AL DESPAHO PARA SENTENCIA DE SEGUNDA INSTANCIA</v>
          </cell>
          <cell r="O55" t="str">
            <v> </v>
          </cell>
        </row>
        <row r="56">
          <cell r="C56">
            <v>658824</v>
          </cell>
          <cell r="D56">
            <v>2020</v>
          </cell>
          <cell r="E56" t="str">
            <v>SECRETARIA DE SEGURIDAD</v>
          </cell>
          <cell r="F56" t="str">
            <v>SERVICIOS POSTALES</v>
          </cell>
          <cell r="G56" t="str">
            <v>DEMANDANTE</v>
          </cell>
          <cell r="H56" t="str">
            <v>$ 1.210.000</v>
          </cell>
          <cell r="I56" t="str">
            <v>TONCELL ROSADO EDMUNDO</v>
          </cell>
          <cell r="J56" t="str">
            <v>SIN OBLIGACION</v>
          </cell>
          <cell r="K56" t="str">
            <v>JUZGADO 38 ADMINISTRATIVO DE ORALIDAD DE BOGOTÁ</v>
          </cell>
          <cell r="L56" t="str">
            <v>miércoles, 11 de noviembre de 2020</v>
          </cell>
          <cell r="M56" t="str">
            <v>SE LIQUIDO UNILATERALMENTE EL CONTRATO 063 DE 2016. POR PARTE DE LA SDSCJ, CUYO BALANCE FINANCIERO ARROJA SALDO A FAVOR DE LA MISMA, POR LO CUAL SE INICIA EL PRESENTE PROCESO.</v>
          </cell>
          <cell r="N56" t="str">
            <v xml:space="preserve">PARA EL DECRETO DE MEDIDAS CAUTELARES </v>
          </cell>
          <cell r="O56" t="str">
            <v> </v>
          </cell>
        </row>
        <row r="57">
          <cell r="C57">
            <v>535066</v>
          </cell>
          <cell r="D57">
            <v>2016</v>
          </cell>
          <cell r="E57" t="str">
            <v>SECRETARIA DE SEGURIDAD</v>
          </cell>
          <cell r="F57" t="str">
            <v>SEGUROS DEL ESTADO</v>
          </cell>
          <cell r="G57" t="str">
            <v>DEMANDANTE</v>
          </cell>
          <cell r="H57" t="str">
            <v>$ 96.000.000</v>
          </cell>
          <cell r="I57" t="str">
            <v>ALEX BERMEO PRIETO</v>
          </cell>
          <cell r="J57" t="str">
            <v>PROBABLE</v>
          </cell>
          <cell r="K57" t="str">
            <v>TRIBUNAL CONTENCIOSO ADMINISTRATIVO DE CUNDINAMARCA - SECCIÓN SEGUNDA SUBSECCION B</v>
          </cell>
          <cell r="L57" t="str">
            <v>sábado, 16 de julio de 2016</v>
          </cell>
          <cell r="M57" t="str">
            <v>1.-  EL DISTRITO CAPITAL-SECRETARÍA DISTRITAL DE GOBIERNO SUSCRIBIÓ EL 1 DE DICIEMBRE DE 2011 CON LA FUNDACIÓN PARA LA INTEGRACIÓN MULTILATERAL DE AMÉRICA- FIMA, ENTIDAD IDENTIFICADA CON NIT 900-105757-3, CONVENIO DE ASOCIACIÓN NO. 0950 DE 2011 CON EL OBJETO DE “AUNAR ESFUERZOS PARA LA ACTUALIZACIÓN DE 20 PLANES LOCALES DE SEGURIDAD Y LA FORMULACIÓN Y PUESTA EN MARCHA DE UNA ESTRATEGIA DE SENSIBILIZACIÓN QUE PERMITA DIFUNDIR EN LA COMUNIDAD DE LAS 20 LOCALIDADES DEL DISTRITO CAPITAL EL PLAN INTEGRAL DE SEGURIDAD DE SU LOCALIDAD Y LA MANERA COMO ESTE SE COMPLEMENTA CON EL PLAN NACIONAL DE VIGILANCIA COMUNITARIA POR CUADRANTES”.
EL PLAZO DEL CONTRATO SE ESTABLECIÓ EN TRES (3) MESES CONTADOS A PARTIR DE LA SUSCRIPCIÓN DEL ACTA DE INICIO O HASTA EL AGOTAMIENTO DE LOS RECURSOS, ACTA QUE SE SUSCRIBIÓ EL DÍA 2° DE DICIEMBRE DE 2011.
EL DÍA 01 DE MARZO DE 2012, SE SUSCRIBE PRORROGA NO. 1 AL CONVENIO DE ASOCIACIÓN NO. 0950 DE 2011, EN CUYA CLÁUSULA PRIMERA ACUERDAN: “PRORROGAR EL PLAZO DE EJECUCIÓN DEL CONVENIO DE ASOCIACIÓN NO. 0950 DEL 2011, EN UN (01) MES Y QUINCE (15) DIAS CALENDARIO A PARTIR DEL 2 DE MARZO DE 2012.” (SIC).
2.-LA SECRETARÍA DISTRITAL DE GOBIERNO MEDIANTE RESOLUCIÓN NO. 009 DEL 9 DE ENERO DE 2013 DECLARÓ EL INCUMPLIMIENTO DEL CONVENIO DE ASOCIACIÓN NO. 0950 DE 2011 POR PARTE DE LA FUNDACIÓN PARA LA INTEGRACIÓN MULTILATERAL DE AMÉRICA- FIMA Y EN SU ARTÍCULO SEGUNDO, COMO CONSECUENCIA ORDENÓ QUE SE PROCEDIERA A HACER EFECTIVA LA GARANTÍA ÚNICA DE CUMPLIMIENTO CONTENIDA EN LA PÓLIZA DE SEGUROS NO. 33-44-101057933 EXPEDIDA POR SEGUROS DEL ESTADO, IDENTIFICADA CON NIT 860.009.578-6 PACTADA EN LA CLÁUSULA NOVENA DE GARANTÍAS DEL CONVENIO, EQUIVALENTE AL VEINTE POR CIENTO (20%) DEL VALOR DEL MISMO, ES DECIR LA SUMA DE NOVENTA Y SEIS  MILLONES DE PESOS M/CTE ($96.000.000), PERJUICIOS DERIVADOS DEL INCUMPLIMIENTO  Y  POR  CONCEPTO  DE  MANEJO  DE  PAGO ANTICIPADO LA SUMA DE NOVENTA Y SEIS
 MILLONES DE PESOS M/CTE ($96.000.000,00)
3.- LA SECRETARÍA DISTRITAL DE GOBIERNO RESOLVIÓ LOS RECURSOS DE REPOSICIÓN INTERPUESTOS CONTRA LA RESOLUCIÓN 009 DEL 9 DE ENERO DE 2013, MEDIANTE RESOLUCIÓN 134 DEL DÍA 26 DE MARZO DE 2013, RECHAZANDO EL QUE FUE IMPETRADO POR LA COMPAÑÍA ASEGURADORA SEGUROS DEL ESTADO Y FRENTE AL PRESENTADO POR FIMA LO RESOLVIÓ ACLARANDO EL  ARTÍCULO SEGUNDO, EN EL SENTIDO DE SUSTITUIR LA EXPRESIÓN “Y POR CONCEPTO DE MANEJO DEL PAGO ANTICIPADO”, POR LA EXPRESIÓN “POR CONCEPTO DE CUMPLIMIENTO”, CONFIRMANDO EN LO DEMÁS LA RESOLUCIÓN.
.- LA RESOLUCIÓN 134 DEL 26 DE MARZO DE 2013 FUE NOTIFICADA EN ESA MISMA FECHA, TAL COMO LO PREVÉ EL ARTÍCULO QUINTO DEL CITADO ACTO ADMINISTRATIVO, RAZÓN POR LA CUAL LA COMPAÑÍA ASEGURADORA SEGUROS DEL ESTADO S.A, DEBE DAR CUMPLIMIENTO A LO ORDENADO POR LAS RESOLUCIONES 009 DEL 9 DE ENERO DE 2013  Y 134 DEL 26 DE MARZO DE  2013.
4.- LA SECRETARÍA DISTRITAL DE GOBIERNO EFECTÚO REQUERIMIENTO PARA PAGO DE LA PÓLIZA NO. 33-44-101057933 A LA COMPAÑÍA ASEGURADORA SEGUROS DEL ESTADO S.A, EN LOS TÉRMINOS DEL ARTÍCULO 1080 DEL CÓDIGO DE COMERCIO MEDIANTE COMUNICACIÓN DE RADICADO 20133810092901 DEL 17 DE ABRIL DE 2013, LA CUAL FUE RECIBIDA EL DÍA 22 DE ABRIL DEL MISMO AÑO.  DE ESTE REQUERIMIENTO SE EFECTUARON DOS (2) REITERACIONES A LA COMPAÑÍA DE SEGUROS MEDIANTE ESCRITOS DE RADICADO 20155410294861 DEL 30 DE SEPTIEMBRE DE 2015 Y 20163810193941 DEL 31 DE MAYO DE 2016.</v>
          </cell>
          <cell r="N57" t="str">
            <v>AUTO CONCEDE APELACION CONTRA LA SENTENCIA DE PRIMERA INSTANCIA Y REMITE EL EXPEDIENTE AL SUPERIOR</v>
          </cell>
          <cell r="O57" t="str">
            <v> </v>
          </cell>
        </row>
        <row r="58">
          <cell r="C58">
            <v>562570</v>
          </cell>
          <cell r="D58">
            <v>2017</v>
          </cell>
          <cell r="E58" t="str">
            <v>FONDO DE VIGILANCIA Y SEGURIDAD  - SCJ</v>
          </cell>
          <cell r="F58" t="str">
            <v xml:space="preserve">CONSORCIO SUMAPAZ I.C. </v>
          </cell>
          <cell r="G58" t="str">
            <v>DEMANDANTE</v>
          </cell>
          <cell r="H58" t="str">
            <v>$ 30.000.000</v>
          </cell>
          <cell r="I58" t="str">
            <v>TONCELL ROSADO EDMUNDO</v>
          </cell>
          <cell r="J58" t="str">
            <v>PROBABLE</v>
          </cell>
          <cell r="K58" t="str">
            <v>JUZGADO 40 - ADMINISTRATIVO DE ORALIDAD SECCION CUARTA</v>
          </cell>
          <cell r="L58" t="str">
            <v>viernes, 17 de noviembre de 2017</v>
          </cell>
          <cell r="M58" t="str">
            <v xml:space="preserve">SE INICIA DEMANDA CONTRACTUAL EJECUTIVA EN CONTRA DEL CONSORCIO SUMAPAZ I.C, PARA QUE SE LIBRE MANDAMIENTO EJECUTIVO Y SE CANCELE A FAVOR DEL FVS EN LIQUIDACIÓN EN CALIDAD DE REINTEGRO, LA SUMA DE ($29.029.957,OO), CONFORME CON LA LIQUIDACIÓN UNILATERAL DEL CONTRATO DE INTERVENTORA N° 761 DE 2015 SUSCRITO ENTRE EL FVS Y CONSORCIO SUMAPAZ I.C, CON BASE EN LAS RESOLUCIONES 039 DE 2017 Y 052 DE 2017 EXPEDIDAS POR LA GERENCIA GENERAL DEL F.V.S. DE BOGOTÁ. </v>
          </cell>
          <cell r="N58" t="str">
            <v>PENDIENTE AUTO QUE DA POR TERMINADO PROCESO / POR PAGO DE LA OBLIGACIÓN</v>
          </cell>
          <cell r="O58" t="str">
            <v> </v>
          </cell>
        </row>
        <row r="59">
          <cell r="C59">
            <v>582588</v>
          </cell>
          <cell r="D59">
            <v>2018</v>
          </cell>
          <cell r="E59" t="str">
            <v>FONDO DE VIGILANCIA Y SEGURIDAD  - SCJ</v>
          </cell>
          <cell r="F59" t="str">
            <v xml:space="preserve">EMPRESA DE TELECOMUNICACIONES DE BOGOTÁ ETB S.A. E.S.P. </v>
          </cell>
          <cell r="G59" t="str">
            <v>DEMANDANTE</v>
          </cell>
          <cell r="H59" t="str">
            <v>$ 234.080.053</v>
          </cell>
          <cell r="I59" t="str">
            <v>TONCELL ROSADO EDMUNDO</v>
          </cell>
          <cell r="J59" t="str">
            <v>PROBABLE</v>
          </cell>
          <cell r="K59" t="str">
            <v>JUZGADO 32 ADMINISTRATIVO DE ORALIDAD DE BOGOTÁ</v>
          </cell>
          <cell r="L59" t="str">
            <v>jueves, 6 de septiembre de 2018</v>
          </cell>
          <cell r="M59" t="str">
            <v xml:space="preserve">EL FONDO DE VIGILANCIA Y SEGURIDAD DE BOGOTÁ SUSCRIBIÓ CON LA EMPRESA DE TELECOMUNICACIONES DE BOGOTÁ ETB S.A., EL CONTRATO INTERADMINISTRATIVO NO. 306 DE 2007, EL CUAL FUE LIQUIDADO UNILATERALMENTE MEDIANTE RESOLUCIÓN NO. 291 DE 2017. SE PRETENDE SE CANCELA A FAVOR DEL FVSL EN CALIDAD DE REINTEGRO LA SUMA DE $234.080.053, CONFORME CON LA LIQUIDACIÓN UNILATERAL DEL CONTRATO, ASÍ COMO EL PAGO DE LOS INTERESES POR LA MORA EN EL PAGO DEL REINTEGRO.     </v>
          </cell>
          <cell r="N59" t="str">
            <v xml:space="preserve">PARA RESOLVER APELACIÓN CONTRA AUTO QUE ORDENA SEGUIR ADELANTE LA EJECUCIÓN </v>
          </cell>
          <cell r="O59" t="str">
            <v> </v>
          </cell>
        </row>
        <row r="60">
          <cell r="C60">
            <v>579171</v>
          </cell>
          <cell r="D60">
            <v>2018</v>
          </cell>
          <cell r="E60" t="str">
            <v>FONDO DE VIGILANCIA Y SEGURIDAD  - SCJ</v>
          </cell>
          <cell r="F60" t="str">
            <v xml:space="preserve">BERMUDEZ OCAMPO CINDY JOHANNA </v>
          </cell>
          <cell r="G60" t="str">
            <v>DEMANDANTE</v>
          </cell>
          <cell r="H60" t="str">
            <v>$ 500.000</v>
          </cell>
          <cell r="I60" t="str">
            <v>ESCOBAR TRUJILLO SHARON LIZETH</v>
          </cell>
          <cell r="J60" t="str">
            <v>PROBABLE</v>
          </cell>
          <cell r="K60" t="str">
            <v>JUZGADO 62 - ADMINISTRATIVO SECCION TERCERA</v>
          </cell>
          <cell r="L60" t="str">
            <v>jueves, 19 de julio de 2018</v>
          </cell>
          <cell r="M60" t="str">
            <v>LA SEÑORA CINDY JOHANNA BERMUDEZ OCAMPO SUSCRIBIÓ CON EL FONDO DE VIGILANCIA Y SEGURIDAD DE BOGOTÁ EL CONTRATO DE PRESTACIÓN DE SERVICIOS DE APOYO A LA GESTIÓN NO. 753 DE 2015. SE PRETENDE QUE SE CANCELE A FAVOR DEL FONDO DE VIGILANCIA Y SEGURIDAD DE BOGOTÁ EN LIQUIDACIÓN LA SUMA DE $466.667, CONFORME CON LA LIQUIDACIÓN DEL CONTRATO DE PRESTACIÓN DE SERVICIOS NO. 753 DE 2015 EFECTUADA MEDIANTE RESOLUCIÓN NO. 0285 DE 2017 EXPEDIDA POR LA GERENCIA DEL FVSL, LA CUAL SE ENCUENTRA DEBIDAMENTE EJECUTORIADA; Y EL PAGO DE LOS INTERESES POR LA MORA.</v>
          </cell>
          <cell r="N60" t="str">
            <v>AUTO ORDENA REMITIR EL EXPEDIENTE PARA LA LIQUIDACION DEL CREDITO.</v>
          </cell>
          <cell r="O60" t="str">
            <v> </v>
          </cell>
        </row>
        <row r="61">
          <cell r="C61">
            <v>561019</v>
          </cell>
          <cell r="D61">
            <v>2017</v>
          </cell>
          <cell r="E61" t="str">
            <v>FONDO DE VIGILANCIA Y SEGURIDAD  - SCJ</v>
          </cell>
          <cell r="F61" t="str">
            <v>PEÑA HURTADO HECTOR JAVIER</v>
          </cell>
          <cell r="G61" t="str">
            <v>DEMANDANTE</v>
          </cell>
          <cell r="H61" t="str">
            <v>$ 8.000.000</v>
          </cell>
          <cell r="I61" t="str">
            <v>ESCOBAR TRUJILLO SHARON LIZETH</v>
          </cell>
          <cell r="J61" t="str">
            <v>PROBABLE</v>
          </cell>
          <cell r="K61" t="str">
            <v>JUZGADO 37 ADMINISTRATIVO DE ORALIDAD DE BOGOTÁ</v>
          </cell>
          <cell r="L61" t="str">
            <v>viernes, 6 de octubre de 2017</v>
          </cell>
          <cell r="M61" t="str">
            <v>EL FVSL INICIO PROCESO CON EL FIN DE QUE SE CANCELE A FAVOR, LA SUMA DE $7.200.000 M/CTE, CONFORME A LA SANCIÓN IMPUESTA CONTRA EL CONTRATISTA HECTOR JAVIER PEÑA HURTADO POR LA EJECUCIÓN DEL CONTRATO DE PRESTACIÓN DE SERVICIOS N° 126 DE 2014 SUSCRITO CON EL FVS Y LA ASEGURADORA SOLIDARIA DE COLOMBIA COMO GARANTE DEL CONTRATO DESCRITO, A TRAVÉS DE LA PÓLIZA N° 390-47-99400031836.</v>
          </cell>
          <cell r="N61" t="str">
            <v xml:space="preserve">AUTO ORDENA SEGUIR ADELANTE CON LA EJECUCION </v>
          </cell>
          <cell r="O61" t="str">
            <v> </v>
          </cell>
        </row>
        <row r="62">
          <cell r="C62">
            <v>693119</v>
          </cell>
          <cell r="D62">
            <v>2022</v>
          </cell>
          <cell r="E62" t="str">
            <v xml:space="preserve">RAMIREZ MORENO RICARDO ROBERTO </v>
          </cell>
          <cell r="F62" t="str">
            <v>SECRETARIA DE SEGURIDAD</v>
          </cell>
          <cell r="G62" t="str">
            <v>DEMANDADO</v>
          </cell>
          <cell r="H62" t="str">
            <v>$ 118.290.032</v>
          </cell>
          <cell r="I62" t="str">
            <v>TONCELL ROSADO EDMUNDO</v>
          </cell>
          <cell r="J62" t="str">
            <v>POSIBLE</v>
          </cell>
          <cell r="K62" t="str">
            <v>TRIBUNAL CONTENCIOSO ADMINISTRATIVO DE CUNDINAMARCA - SECCIÓN SEGUNDA SUBSECCION F</v>
          </cell>
          <cell r="L62" t="str">
            <v>martes, 22 de febrero de 2022</v>
          </cell>
          <cell r="M62" t="str">
            <v xml:space="preserve">EL DEMANDANTE SOLICITA NULIDAD Y REST DEL DERECHO CONTRA ACTOS ADMINISTRATIVOS DISCIPLINARIOS </v>
          </cell>
          <cell r="N62" t="str">
            <v>AL DESPACHO PARA SENTENCIA DE SEGUNDA INSTANCIA (A FAVOR)</v>
          </cell>
          <cell r="O62" t="str">
            <v> </v>
          </cell>
        </row>
        <row r="63">
          <cell r="C63">
            <v>687620</v>
          </cell>
          <cell r="D63">
            <v>2021</v>
          </cell>
          <cell r="E63" t="str">
            <v>SECRETARIA DE SEGURIDAD</v>
          </cell>
          <cell r="F63" t="str">
            <v xml:space="preserve">RAMOS LOPEZ JESUS SALVADOR </v>
          </cell>
          <cell r="G63" t="str">
            <v>DEMANDANTE</v>
          </cell>
          <cell r="H63" t="str">
            <v>$ 4.491.663</v>
          </cell>
          <cell r="I63" t="str">
            <v>ESCOBAR TRUJILLO SHARON LIZETH</v>
          </cell>
          <cell r="J63" t="str">
            <v>PROBABLE</v>
          </cell>
          <cell r="K63" t="str">
            <v>JUZGADO 58 ADMINISTRATIVO DEL CIRCUITO DE BOGOTÁ</v>
          </cell>
          <cell r="L63" t="str">
            <v>jueves, 25 de noviembre de 2021</v>
          </cell>
          <cell r="M63" t="str">
            <v>CASO: SE CANCELE A FAVOR DE LA SECRETARÍA DISTRITAL DE SEGURIDAD, CONVIVENCIA Y JUSTICIA COMO SUCESORA PROCESAL DEL FONDO DE VIGILANCIA Y SEGURIDAD DE BOGOTÁ, EN CALIDAD DE REINTEGRO LA SUMA DE CUATRO MILLONES CUATROCIENTOS NOVENTA Y UN MIL SEISCIENTOS SESENTA Y TRES MIL PESOS M/CTE., ($4.491.663,OO), CONFORME CON LAS ÓRDENES DE PAGO DE MULTAS DERIVADAS DE INFRACCIONES DE TRÁNSITO DESCRITAS EN LAS RESOLUCIONES 125 DE 2018 Y 136 DE 2018 EXPEDIDAS POR LA GERENCIA DEL FONDO DE VIGILANCIA Y SEGURIDAD DE BOGOTÁ EN LIQUIDACIÓN.</v>
          </cell>
          <cell r="N63" t="str">
            <v>AUTO FIJA AUDIENCIAL INICIAL PARA EL 3 DE ABRIL DE 2024 A LAS 9:00AM</v>
          </cell>
          <cell r="O63" t="str">
            <v> </v>
          </cell>
        </row>
        <row r="64">
          <cell r="C64">
            <v>736871</v>
          </cell>
          <cell r="D64">
            <v>2021</v>
          </cell>
          <cell r="E64" t="str">
            <v xml:space="preserve">CIRO JARAMILLO JULIAN FERNANDO </v>
          </cell>
          <cell r="F64" t="str">
            <v>SECRETARIA DE SEGURIDAD</v>
          </cell>
          <cell r="G64" t="str">
            <v>DEMANDADO</v>
          </cell>
          <cell r="H64" t="str">
            <v>$ 119.405.065</v>
          </cell>
          <cell r="I64" t="str">
            <v>PASTRANA RAMOS NESKY</v>
          </cell>
          <cell r="J64" t="str">
            <v>POSIBLE</v>
          </cell>
          <cell r="K64" t="str">
            <v>JUZGADO 9 ADMINISTRATIVO DEL CIRCUITO DE BOGOTÁ</v>
          </cell>
          <cell r="L64" t="str">
            <v>viernes, 3 de marzo de 2023</v>
          </cell>
          <cell r="M64" t="str">
            <v xml:space="preserve">SE DEJÉ SIN EFECTOS LA RESOLUCIÓN 502 DEL 08 DE JUNIO 2020 MEDIANTE LA CUAL SE TERMINÓ EL NOMBRAMIENTO DEL SEÑOR JULIÁN FERNANDO CIRO JARAMILLO. QUE COMO CONSECUENCIA DE LO ANTERIOR LA ALCALDÍA MAYOR DE BOGOTÁ - SECRETARÍA DISTRITAL DE SEGURIDAD, CONVIVENCIA Y JUSTICIA PROCEDA AL REINTEGRO DE MI REPRESENTADO A LA PLANTA DE EMPLEADOS EN UN CARGO IGUAL O DE MEJORES CONDICIONES AL QUE DESEMPEÑABA. </v>
          </cell>
          <cell r="N64" t="str">
            <v>CONTESTACION DEMANDA - AUTO ORDENA VINCULAR A LA COMISIÓN NACIONAL DEL SERVICIO CIVIL – CNSC</v>
          </cell>
          <cell r="O64" t="str">
            <v> </v>
          </cell>
        </row>
        <row r="65">
          <cell r="C65">
            <v>708548</v>
          </cell>
          <cell r="D65">
            <v>2021</v>
          </cell>
          <cell r="E65" t="str">
            <v xml:space="preserve">HERNANDEZ MORENO LUIS HERNANDO </v>
          </cell>
          <cell r="F65" t="str">
            <v>SECRETARIA DE SEGURIDAD</v>
          </cell>
          <cell r="G65" t="str">
            <v>DEMANDADO</v>
          </cell>
          <cell r="H65" t="str">
            <v>$ 122.742.965</v>
          </cell>
          <cell r="I65" t="str">
            <v>ESCOBAR TRUJILLO SHARON LIZETH</v>
          </cell>
          <cell r="J65" t="str">
            <v>SIN OBLIGACION</v>
          </cell>
          <cell r="K65" t="str">
            <v>JUZGADO 47 - ADMINISTRATIVO SECCION SEGUNDA</v>
          </cell>
          <cell r="L65" t="str">
            <v>jueves, 2 de junio de 2022</v>
          </cell>
          <cell r="M65" t="str">
            <v>LIBRAR MANDAMIENTO DE PAGO EN FAVOR DEL SEÑOR LUIS HERNANDO HERNANDEZ MORENO IDENTIFICADO CON CÉDULA DE CIUDADANÍA NO. 79.793.280, EN
CONTRA DE BOGOTÁ D.C. – SECRETARIA DISTRITAL DE SEGURIDAD, CONVIVENCIA Y JUSTICIA – CARCEL DISTRITAL DE VARONES Y ANEXO DE MUJERES, POR LA OBLIGACIÓN
DE CUMPLIR A CABALIDAD CON LAS SENTENCIAS PROFERIDAS EN PRIMERA INSTANCIA POR EL JUZGADO SEGUNDO ADMINISTRATIVO DE DESCONGESTIÓN, EL 30 DE ABRIL DE 2013, Y EN
SEGUNDA INSTANCIA POR EL TRIBUNAL ADMINISTRATIVO DE CUNDINAMARCA, SECCIÓN
SEGUNDA, SUBSECCIÓN F, M.P. DR. GERMÁN RODOLFO ACEVEDO RAMÍREZ, EL 04 DE
DICIEMBRE DE 2015, DENTRO DEL EXPEDIENTE IDENTIFICADO CON EL NO. 11001-33-31-009-
2011-00316-00,</v>
          </cell>
          <cell r="N65" t="str">
            <v>SENTENCIA QUE ORDENA SEGUIR ADELANTE LA EJECUCIÓN Y LIQUIDAR EL CRÉDITO</v>
          </cell>
          <cell r="O65" t="str">
            <v> </v>
          </cell>
        </row>
        <row r="66">
          <cell r="C66">
            <v>650277</v>
          </cell>
          <cell r="D66">
            <v>2019</v>
          </cell>
          <cell r="E66" t="str">
            <v xml:space="preserve">PAVA ALONSO </v>
          </cell>
          <cell r="F66" t="str">
            <v>SECRETARIA DE SEGURIDAD</v>
          </cell>
          <cell r="G66" t="str">
            <v>DEMANDADO</v>
          </cell>
          <cell r="H66" t="str">
            <v>$ 124.217.400</v>
          </cell>
          <cell r="I66" t="str">
            <v>RAMIREZ GOMEZ YOLANDA</v>
          </cell>
          <cell r="J66" t="str">
            <v>POSIBLE</v>
          </cell>
          <cell r="K66" t="str">
            <v>JUZGADO 59 ADMINISTRATIVO DE ORALIDAD SECCION TERCERA DE BOGOTÁ</v>
          </cell>
          <cell r="L66" t="str">
            <v>jueves, 23 de enero de 2020</v>
          </cell>
          <cell r="M66" t="str">
            <v>REF SOLICITA SE DECLARE LA RESPONSABILIDAD ADMINISTRATIVA A LAS ENTIDADES DEMANDADAS POR LOS PERJUICIOS OCASIONADOS TRAS EL FALLECIMIENTO DEL SEÑOR RAMIRO PAVA EL DÏA 9 DE AGOSTO 2017</v>
          </cell>
          <cell r="N66" t="str">
            <v xml:space="preserve">CON RECURSO DE APELACIÓN INTERPUESTO POR EL DEMANDANTE, CONTRA SENTENCIA DE PRIMERA INSTANCIA </v>
          </cell>
          <cell r="O66" t="str">
            <v> </v>
          </cell>
        </row>
        <row r="67">
          <cell r="C67">
            <v>542297</v>
          </cell>
          <cell r="D67">
            <v>2016</v>
          </cell>
          <cell r="E67" t="str">
            <v xml:space="preserve">MURCIA DAVID EDUARDO </v>
          </cell>
          <cell r="F67" t="str">
            <v>F.V.S. (2)</v>
          </cell>
          <cell r="G67" t="str">
            <v>DEMANDADO</v>
          </cell>
          <cell r="H67" t="str">
            <v>$ 124.863.230</v>
          </cell>
          <cell r="I67" t="str">
            <v>RAMIREZ GOMEZ YOLANDA</v>
          </cell>
          <cell r="J67" t="str">
            <v>PROBABLE</v>
          </cell>
          <cell r="K67" t="str">
            <v>TRIBUNAL CONTENCIOSO ADMINISTRATIVO DE CUNDINAMARCA - SECCIÓN SEGUNDA SUBSECCION B</v>
          </cell>
          <cell r="L67" t="str">
            <v>miércoles, 30 de noviembre de 2016</v>
          </cell>
          <cell r="M67" t="str">
            <v>REF SOLICITA LA NULIDAD DEL PRESUNTO SILENCIO ADMINISTRATIVO NEGATIVO ANTE LA NO RESPUESTA DEL DERECHO DE PETICION CON RADICADO N R00007-201604507 DONDE EL FONDE DE SEGURIDAD Y VIGILANCIA SEÑALA QUE EN EL ENTENDIDO LOS CONTRATOS SUSCRITOS CORRESPONDEN A CONTRATOS DE PRESTACION DE SERVICIOS LO CUAL NO GENERA NUNGUN VINCULO DE RELACION LABORAL</v>
          </cell>
          <cell r="N67" t="str">
            <v>AL DESPACHO PARA FALLO</v>
          </cell>
          <cell r="O67" t="str">
            <v> </v>
          </cell>
        </row>
        <row r="68">
          <cell r="C68">
            <v>791763</v>
          </cell>
          <cell r="D68">
            <v>2024</v>
          </cell>
          <cell r="E68" t="str">
            <v>GUTIERREZ RODRIGUEZ MARCO ALEJANDRO</v>
          </cell>
          <cell r="F68" t="str">
            <v>SECRETARIA DE SEGURIDAD</v>
          </cell>
          <cell r="G68" t="str">
            <v>DEMANDADO</v>
          </cell>
          <cell r="H68" t="str">
            <v>$ 127.803.060</v>
          </cell>
          <cell r="I68" t="str">
            <v>ESCOBAR TRUJILLO SHARON LIZETH</v>
          </cell>
          <cell r="J68" t="str">
            <v>SIN OBLIGACION</v>
          </cell>
          <cell r="K68" t="str">
            <v>JUZGADO 38 ADMINISTRATIVO DE ORALIDAD DE BOGOTÁ</v>
          </cell>
          <cell r="L68" t="str">
            <v>martes, 12 de marzo de 2024</v>
          </cell>
          <cell r="M68" t="str">
            <v xml:space="preserve"> SOLICITA SE LIBRE MANDAMIENTO DE PAGO A SU FAVOR Y EN CONTRA DE EN CONTRA DEL DISTRITO CAPITAL DE BOGOTÁ- CÁRCEL DISTRITAL DE VARONES Y ANEXO DE MUJERES DE BOGOTÁ, TENIENDO EN CUENTA EL INCUMPLIMIENTO DE LA SENTENCIA PROFERIDA POR EL CONSEJO DE ESTADO -SECCIÓN SEGUNDA –SUBSECCIÓN B EL 1.° DE DICIEMBRE DE 2016, DENTRO DEL PROCESO CON RADICADO NO. 25000-23-25-000-2011-00111-01, MEDIANTE LA CUAL REVOCÓ LA SENTENCIA PROFERIDA EL 15 DE SEPTIEMBRE DE 2015 POR EL TRIBUNAL ADMINISTRATIVO DE CUNDINAMARCA –SECCIÓN SEGUNDA –SUBSECCIÓN E DE DESCONGESTIÓN.</v>
          </cell>
          <cell r="N68" t="str">
            <v>AUTO LIBRA MANDAMIENTO DE PAGO</v>
          </cell>
          <cell r="O68" t="str">
            <v> </v>
          </cell>
        </row>
        <row r="69">
          <cell r="C69">
            <v>723711</v>
          </cell>
          <cell r="D69">
            <v>2022</v>
          </cell>
          <cell r="E69" t="str">
            <v xml:space="preserve">CASTILLO REYES NÉSTOR </v>
          </cell>
          <cell r="F69" t="str">
            <v>SECRETARIA DE SEGURIDAD</v>
          </cell>
          <cell r="G69" t="str">
            <v>DEMANDADO</v>
          </cell>
          <cell r="H69" t="str">
            <v>$ 128.050.000</v>
          </cell>
          <cell r="I69" t="str">
            <v>PASTRANA RAMOS NESKY</v>
          </cell>
          <cell r="J69" t="str">
            <v>PROBABLE</v>
          </cell>
          <cell r="K69" t="str">
            <v>JUZGADO 58 ADMINISTRATIVO DEL CIRCUITO DE BOGOTÁ</v>
          </cell>
          <cell r="L69" t="str">
            <v>jueves, 1 de diciembre de 2022</v>
          </cell>
          <cell r="M69" t="str">
            <v>SE DECLAREQUE LA NACIÓN, EN CABEZA DELA ALCALDÍA MAYOR DE BOGOTÁ –DISTRITO CAPITAL, EN CALIDAD DE PROPIETARIA DE LA MOTOCICLETA DE PLACAS OFY 18E, Y JEFFERSON STEVEN REMOLINA SEPÚLVEDA, EN CALIDAD DE CONDUCTORDE LA MOTOCICLETA DE PLACAS OFY 18E, SONADMINISTRATIVA  Y EXTRACONTRACTUALMENTE  RESPONSABLESDE  LOS  DAÑOS  Y  PERJUICIOS  CAUSADOS  ANÉSTOR CASTILLO REYESY FRANCY NERY SÁNCHEZ,CON OCASIÓN A LOS HECHOS OCURRIDOS EN EL ACCIDENTE DE TRÁNSITO DEL DÍA 17 DE  OCTUBRE DE 2019, EN LOS QUE SE VIO INVOLUCRADA LA MOTOCICLETA DE PLACAS OFY 18E.</v>
          </cell>
          <cell r="N69" t="str">
            <v>CONTESTACION DEMANDA - PENDIENTE AUDIENCIA INICIAL</v>
          </cell>
          <cell r="O69" t="str">
            <v> </v>
          </cell>
        </row>
        <row r="70">
          <cell r="C70">
            <v>619200</v>
          </cell>
          <cell r="D70">
            <v>2019</v>
          </cell>
          <cell r="E70" t="str">
            <v xml:space="preserve">EMPRESA DE TELECOMUNICACIONES DE BOGOTÁ ETB S.A. E.S.P. </v>
          </cell>
          <cell r="F70" t="str">
            <v>F.V.S. (2)</v>
          </cell>
          <cell r="G70" t="str">
            <v>DEMANDADO</v>
          </cell>
          <cell r="H70" t="str">
            <v>$ 14.346.200</v>
          </cell>
          <cell r="I70" t="str">
            <v>TONCELL ROSADO EDMUNDO</v>
          </cell>
          <cell r="J70" t="str">
            <v>N/A INICIADOS POR LA ENTIDAD</v>
          </cell>
          <cell r="K70" t="str">
            <v>TRIBUNAL CONTENCIOSO ADMINISTRATIVO DE CUNDINAMARCA SALA ORAL SECCIÓN TERCERA</v>
          </cell>
          <cell r="L70" t="str">
            <v>viernes, 1 de noviembre de 2019</v>
          </cell>
          <cell r="M70" t="str">
            <v>"PRETENDE NULIDAD RESOLUCIONES NO. 287 DE 2017 Y NO. 0074 DE 2018 LIQUIDACIÓN UNILATERAL DEL CONTRATO DE PRESTACIÓN DE SERVICIOS NO. 323 DE 2015
PRETENDE DEVOLUCIÓN DE $47,267, 000"</v>
          </cell>
          <cell r="N70" t="str">
            <v>AL DESPACHO PARA SENTENCIA DE SEGUNDA INSTANCIA (A FAVOR)</v>
          </cell>
          <cell r="O70" t="str">
            <v> </v>
          </cell>
        </row>
        <row r="71">
          <cell r="C71">
            <v>675711</v>
          </cell>
          <cell r="D71">
            <v>2021</v>
          </cell>
          <cell r="E71" t="str">
            <v xml:space="preserve">CORTES RAMIREZ MONICA </v>
          </cell>
          <cell r="F71" t="str">
            <v>SECRETARIA DE SEGURIDAD</v>
          </cell>
          <cell r="G71" t="str">
            <v>DEMANDADO</v>
          </cell>
          <cell r="H71" t="str">
            <v>$ 142.000.000</v>
          </cell>
          <cell r="I71" t="str">
            <v>RAMIREZ GOMEZ YOLANDA</v>
          </cell>
          <cell r="J71" t="str">
            <v>POSIBLE</v>
          </cell>
          <cell r="K71" t="str">
            <v>TRIBUNAL CONTENCIOSO ADMINISTRATIVO DE CUNDINAMARCA - DESCONGESTIÓN SECCIÓN SEGUNDA SUBSECCION D</v>
          </cell>
          <cell r="L71" t="str">
            <v>miércoles, 23 de junio de 2021</v>
          </cell>
          <cell r="M71" t="str">
            <v>MANIFIESTA LA ACTORA QUE PRESTÓ SUS SERVICIOS EN LA ENTIDAD DEMANDADA DESDE EL 10 DE FEBRERO DE 2011 HASTA EL 31 DE DICIEMBRE DE 2018 MEDIANTE CONTRATOS DE PRESTASCIÓN DE SERVICIOS DE APOYO TÉCNICO EN DIFERENTES PROYECTOS A EJECUTAR CON LA ENTIDAD DEMANDADA Y QUE PRESTÓ SUS SERVICIOS DE FORMA ININTERRUMPIDA Y SIN SOLUCIÓN DE CONTINUIDAD CUMPLIENDO HORARIO DE TRABAJO, RECIBIENDO ÓRDENES E INSTRUCCIONES, POR LO CUAL AL VERSE CONFIGURADA UNA RELACIÓN LEGAL Y REGLAMENTARIA ENTRE LAS PARTES, SOLICITÓ EL RECONOCIMIENTO DE LA RELACIÓN LABORAL Y PAGO DE PRESTACIONES SOCIALES PERO LA ENTIDAD DIO RESPUESTA EL DIA 9 DE NOVIEMBRE DE 2020 NEGANDO LA SOLICITUD.</v>
          </cell>
          <cell r="N71" t="str">
            <v>AUTO CONCEDE APELACION / OFICIO 096/2023 - REMITE EXPEDIENTE DIGITAL AL TAC POR APELACION / 2023-05-12</v>
          </cell>
          <cell r="O71" t="str">
            <v> </v>
          </cell>
        </row>
        <row r="72">
          <cell r="C72">
            <v>713122</v>
          </cell>
          <cell r="D72">
            <v>2021</v>
          </cell>
          <cell r="E72" t="str">
            <v xml:space="preserve">CORTES VELANDIA JAIRO </v>
          </cell>
          <cell r="F72" t="str">
            <v>SECRETARIA DE SEGURIDAD</v>
          </cell>
          <cell r="G72" t="str">
            <v>DEMANDADO</v>
          </cell>
          <cell r="H72" t="str">
            <v>$ 15.494.183</v>
          </cell>
          <cell r="I72" t="str">
            <v xml:space="preserve">ALEX BERMEO PRIETO </v>
          </cell>
          <cell r="J72" t="str">
            <v>POSIBLE</v>
          </cell>
          <cell r="K72" t="str">
            <v>CONSEJO DE ESTADO</v>
          </cell>
          <cell r="L72" t="str">
            <v>martes, 23 de agosto de 2022</v>
          </cell>
          <cell r="M72" t="str">
            <v xml:space="preserve">LIBRAR MANDAMIENTO EJECUTIVO DE PAGO EN CONTRA DE DISTRITO CAPITAL DE BOGOTÁ – CÁRCEL DISTRITAL DE VARONES Y ANEXOS DE MUJERES. </v>
          </cell>
          <cell r="N72" t="str">
            <v>PENDIENTE POR RESOLVER RECURSO DE APELACIÓN CONTRA EL AUTO QUE LIBRA MANDAMIENTO EJECUTIVO DE PAGO</v>
          </cell>
          <cell r="O72" t="str">
            <v> </v>
          </cell>
        </row>
        <row r="73">
          <cell r="C73">
            <v>574371</v>
          </cell>
          <cell r="D73">
            <v>2018</v>
          </cell>
          <cell r="E73" t="str">
            <v xml:space="preserve">CONSTRUCTORA CASTELL CAMELL </v>
          </cell>
          <cell r="F73" t="str">
            <v>F.V.S. (2)</v>
          </cell>
          <cell r="G73" t="str">
            <v>DEMANDADO</v>
          </cell>
          <cell r="H73" t="str">
            <v>$ 15.895.969.663</v>
          </cell>
          <cell r="I73" t="str">
            <v>TONCELL ROSADO EDMUNDO</v>
          </cell>
          <cell r="J73" t="str">
            <v>POSIBLE</v>
          </cell>
          <cell r="K73" t="str">
            <v>TRIBUNAL CONTENCIOSO ADMINISTRATIVO DE CUNDINAMARCA - SECCIÓN TERCERA SUBSECCION A</v>
          </cell>
          <cell r="L73" t="str">
            <v>lunes, 21 de mayo de 2018</v>
          </cell>
          <cell r="M73" t="str">
            <v xml:space="preserve">REF SOLICITA SE LIQUIDE EL CONTRATO N 730 DE 2010, SUSCRITO CON CASTELL CAMEL LTDA EN CALIDAD DE CONTRATISTA PARA LO CUAL PRESENTO LA MISMA PARA QUE SEA CONTROVERTIDA EN EL PROCESO LIQUIDACION DE UN SALDO A FAVOR </v>
          </cell>
          <cell r="N73" t="str">
            <v xml:space="preserve">AL DESPACHO PARA RESOLVER RECURSO REPOSICIÓN Y EN SUBSIDIO SUPLICA DE 26 DE JUNIO DE 2023 CONTRA AUTO DE 2 DE JUNIO NOTIFICADO EL DÍA 23 DE JUNIO DE 2023 QUE RECHAZA RECURSO DE APELACIÓN CONTRA AUTO QUE DECLARA CADUCIDAD DE DEMANDA DE RECONVENCIÓN </v>
          </cell>
          <cell r="O73" t="str">
            <v> </v>
          </cell>
        </row>
        <row r="74">
          <cell r="C74">
            <v>572852</v>
          </cell>
          <cell r="D74">
            <v>2017</v>
          </cell>
          <cell r="E74" t="str">
            <v xml:space="preserve">STI SOLUCIONES EN TELECOMUNICACIONES E INFORMÁTICA </v>
          </cell>
          <cell r="F74" t="str">
            <v>}</v>
          </cell>
          <cell r="G74" t="str">
            <v>DEMANDADO</v>
          </cell>
          <cell r="H74" t="str">
            <v>$ 150.000.000</v>
          </cell>
          <cell r="I74" t="str">
            <v>TONCELL ROSADO EDMUNDO</v>
          </cell>
          <cell r="J74" t="str">
            <v>PROBABLE</v>
          </cell>
          <cell r="K74" t="str">
            <v>TRIBUNAL ADMINISTRATIVO DE CUNDINAMARCA  SECRETARIA SECCION TERCERA DE BOGOTÁ</v>
          </cell>
          <cell r="L74" t="str">
            <v>lunes, 6 de marzo de 2023</v>
          </cell>
          <cell r="M74" t="str">
            <v xml:space="preserve">REF SOLICITA SE DECLARE QUE EL FONDO DE VIGILANCIA Y SEGURIDAD EN LIQUIDACION INCUMPLIO EL CONTRATO DE INTERVENTORIA 671 DE 2011 </v>
          </cell>
          <cell r="N74" t="str">
            <v xml:space="preserve">AL DESPACHO PARA SENTENCIA DE SEGUNDA INSTANCIA (EN CONTRA) </v>
          </cell>
          <cell r="O74" t="str">
            <v> </v>
          </cell>
        </row>
        <row r="75">
          <cell r="C75">
            <v>630096</v>
          </cell>
          <cell r="D75">
            <v>2019</v>
          </cell>
          <cell r="E75" t="str">
            <v xml:space="preserve">OREJUELA CAMPO LEONOR </v>
          </cell>
          <cell r="F75" t="str">
            <v>SECRETARIA DE SEGURIDAD</v>
          </cell>
          <cell r="G75" t="str">
            <v>DEMANDADO</v>
          </cell>
          <cell r="H75" t="str">
            <v>$ 158.173.496</v>
          </cell>
          <cell r="I75" t="str">
            <v>RAMIREZ GOMEZ YOLANDA</v>
          </cell>
          <cell r="J75" t="str">
            <v>POSIBLE</v>
          </cell>
          <cell r="K75" t="str">
            <v>JUZGADO 16 ADMINISTRATIVO DE ORALIDAD DE BOGOTÁ</v>
          </cell>
          <cell r="L75" t="str">
            <v>miércoles, 22 de enero de 2020</v>
          </cell>
          <cell r="M75" t="str">
            <v xml:space="preserve">LA SEÑORA LEONOR OREJUELA DEMANDA LA ,NULIDAD DEL ACTO ADMINISTRATIVO Nº E00007201802118 FVS DEL 28 DE AGOSTO , QUE NIEGA LA EXISTENCIA DE UN CONTRATO REALIDAD ENTE LA SDCJ Y  LA DEMANDANTE </v>
          </cell>
          <cell r="N75" t="str">
            <v>AL DESPACHO PARA SENTENCIA / EJECUTORIADO EL AUTO DE FECHA 17 DE FEBRERO DE 2023, POR MEDIO DEL CUAL SE ADMITIÓ EL RECURSO DE APELACIÓN INTERPUESTO POR LA PARTE DEMANDANTE. ÍNDICE NO. 4 POR LO ANTERIOR, PASA AL DESPACHO PARA SENTENCIA. / 2023-02-24</v>
          </cell>
          <cell r="O75" t="str">
            <v> </v>
          </cell>
        </row>
        <row r="76">
          <cell r="C76">
            <v>718475</v>
          </cell>
          <cell r="D76">
            <v>2022</v>
          </cell>
          <cell r="E76" t="str">
            <v xml:space="preserve">GRUPO EMPRESARIAL PINZON MUÑOZ SAS </v>
          </cell>
          <cell r="F76" t="str">
            <v>SECRETARIA DE SEGURIDAD</v>
          </cell>
          <cell r="G76" t="str">
            <v>DEMANDADO</v>
          </cell>
          <cell r="H76" t="str">
            <v>$ 158.935.993</v>
          </cell>
          <cell r="I76" t="str">
            <v>TONCELL ROSADO EDMUNDO</v>
          </cell>
          <cell r="J76" t="str">
            <v>SIN OBLIGACION</v>
          </cell>
          <cell r="K76" t="str">
            <v>JUZGADO 38 ADMINISTRATIVO DE ORALIDAD DE BOGOTÁ</v>
          </cell>
          <cell r="L76" t="str">
            <v>martes, 18 de octubre de 2022</v>
          </cell>
          <cell r="M76" t="str">
            <v>QUE  SE  EMITA  MANDAMIENTO  EJECUTIVO  DE  PAGO  CONTRA BOGOTA  D.C -SECRETARIA DISTRITAL DE SEGURIDAD, CONVIVENCIA Y JUSTICIA, PARA QUE EN EL TÉRMINO LEGAL PAGUE  A  FAVOR  DE GRUPO EMPRESARIAL  PINZON  MUÑOZ  SAS ($158.935.993.00) CIENTO  CINCUENTA  Y  OCHO  MILLONES  NOVECIENTOS  TREINTA  Y  CINCO  MIL NOVECIENTOS NOVENTA Y TRES PESOS M/CTE SALDOS INSOLUTOS QUE CONSTAN EN LOS SIGUIENTES DOCUMENTOS. CONTRATO 1031DE 2019.  OBJETO DELCONTRATO  FUERON  RECIBIDAS  MEDIANTE  ACTAS  DE  ENTREGA, ESTO ES LA CONSTRUCCIÓN DE LOS CAI SANTA LIBRADA, CAI GUAYMARAL Y CAI TELECOM LOS CUALES FUERON RECIBIDOS A SATISFACCIÓN.</v>
          </cell>
          <cell r="N76" t="str">
            <v xml:space="preserve">AL DESPACHO PARA RESOLVER EXCEPCIONES PREVIAS </v>
          </cell>
          <cell r="O76" t="str">
            <v> </v>
          </cell>
        </row>
        <row r="77">
          <cell r="C77">
            <v>579767</v>
          </cell>
          <cell r="D77">
            <v>2018</v>
          </cell>
          <cell r="E77" t="str">
            <v>VALENCIA RUBIO MARCO FIDEL</v>
          </cell>
          <cell r="F77" t="str">
            <v>SECRETARIA DE SEGURIDAD</v>
          </cell>
          <cell r="G77" t="str">
            <v>DEMANDADO</v>
          </cell>
          <cell r="H77" t="str">
            <v>$ 17.672.208</v>
          </cell>
          <cell r="I77" t="str">
            <v>ESCOBAR TRUJILLO SHARON LIZETH</v>
          </cell>
          <cell r="J77" t="str">
            <v>SIN OBLIGACION</v>
          </cell>
          <cell r="K77" t="str">
            <v>JUZGADO 30 ADMINISTRATIVO DE ORALIDAD DE BOGOTÁ</v>
          </cell>
          <cell r="L77" t="str">
            <v>viernes, 10 de agosto de 2018</v>
          </cell>
          <cell r="M77" t="str">
            <v xml:space="preserve">MANDAMIENTO EJECUTIVO DE PAGO  A FAVOR DE MARCO FIDEL VALENCIA RUBIO EN CONTRA DE LA SECRETARIA DISTRITAL DE SEGURIDAD, CONVIVENCIA Y JUSTICIA DE BOGOTÁ, POR LA SUMA DE 17.672.208 MCTE. </v>
          </cell>
          <cell r="N77" t="str">
            <v>CON AUTO QUE ENVÍA EL EXPEDIENTE A LA OFICINA DE APOYO JUDICIAL PARA ELABORAR LIQUIDACIÓN DEL CRÉDITO</v>
          </cell>
          <cell r="O77" t="str">
            <v> </v>
          </cell>
        </row>
        <row r="78">
          <cell r="C78">
            <v>681441</v>
          </cell>
          <cell r="D78">
            <v>2018</v>
          </cell>
          <cell r="E78" t="str">
            <v xml:space="preserve">JAIMES MARIA ANTONIA </v>
          </cell>
          <cell r="F78" t="str">
            <v>SECRETARIA DE SEGURIDAD</v>
          </cell>
          <cell r="G78" t="str">
            <v>DEMANDADO</v>
          </cell>
          <cell r="H78" t="str">
            <v>$ 182.016.120</v>
          </cell>
          <cell r="I78" t="str">
            <v>PASTRANA RAMOS NESKY</v>
          </cell>
          <cell r="J78" t="str">
            <v>POSIBLE</v>
          </cell>
          <cell r="K78" t="str">
            <v>TRIBUNAL CONTENCIOSO ADMINISTRATIVO DE CUNDINAMARCA SALA ORAL SECCIÓN TERCERA</v>
          </cell>
          <cell r="L78" t="str">
            <v>lunes, 6 de septiembre de 2021</v>
          </cell>
          <cell r="M78" t="str">
            <v>LA DEMANDANTE SOLICITA SE DECLARE LA RESPONSABILIDAD ADMINISTRATIVA DE LAS DEMANDADAS POR LOS PERJUICIOS OCASIONADOS POR LOS HECHOS Y OMISIONES QUE OCASIONARON LA SUSPENSIÓN DE LAS ACTIVIDADES QUE DESARROLLABA COMO VENDEDORA DENTRO DEL PLAN INTEGRAL PARA LA SOLUCIÓN DE LA PROBLEMÁTICA DE LA VENTA AMBULANTE O CALLEJERA Y DEL PROCESO DE CARACTERIZACIÓN Y OFRECIMIENTO DE ALTERNATIVAS PARA LOS VENDEDORES AMBULANTES DEL DISTRITO CAPITAL, TENIENDO EN CUENTA QUE EMPEZÓ A TRABAJAR COMO VENDEDORA AMBULANTE DE DULCES Y ARTÍCULOS COMESTIBLES DESDE EL AÑO 1977 EN LA VÍA PÚBLICA ENTRE LA CARRERA 1 CON CALLE 20 DE BOGOTÁ, PERO DESDE EL AÑO 2005 LA DEMANDANTE EMPEZÓ A EJERCER SUS LABORES COMO VENDEDORA AL INTERIOR DEL FONDO DE VIGILANCIA Y SEGURIDAD DE BOGOTÁ  HASTA EL MES DE OCTUBRE DE 2016 PERO LAS ENTIDADES DEMANDADAS LE PRIVARON DE SU FUENTE DE TRABAJO.</v>
          </cell>
          <cell r="N78" t="str">
            <v>CIERRE ETAPA PROBATORIA PENDIENTE TRASLADO PARA ALEGAR</v>
          </cell>
          <cell r="O78" t="str">
            <v> </v>
          </cell>
        </row>
        <row r="79">
          <cell r="C79">
            <v>772100</v>
          </cell>
          <cell r="D79">
            <v>2020</v>
          </cell>
          <cell r="E79" t="str">
            <v>PADILLA PAEZ LAURA ANGELICA</v>
          </cell>
          <cell r="F79" t="str">
            <v>SECRETARIA DE SEGURIDAD</v>
          </cell>
          <cell r="G79" t="str">
            <v>DEMANDADO</v>
          </cell>
          <cell r="H79" t="str">
            <v>$ 19.012.936</v>
          </cell>
          <cell r="I79" t="str">
            <v>ALEX BERMEO PRIETO</v>
          </cell>
          <cell r="J79" t="str">
            <v>POSIBLE</v>
          </cell>
          <cell r="K79" t="str">
            <v>JUZGADO 15 ADMINISTRATIVO DE ORALIDAD DE BOGOTÁ</v>
          </cell>
          <cell r="L79" t="str">
            <v>martes, 24 de octubre de 2023</v>
          </cell>
          <cell r="M79" t="str">
            <v xml:space="preserve"> SOLICITA SE DECLARE LA NULIDAD DEL ACTO ADMINISTRATIVO 2-2023-46629 DE FECHA 9 DE JUNIO DE 2023, EMITIDO POR EL SECRETARIA DISTRITAL DE SEGURIDAD CONVIVENCIA Y JUSTICIA., POR MEDIO DEL CUAL NEGÓ EL PAGO DE LAS ACREENCIAS LABORALES Y PRESTACIONES SOCIALES DERIVADAS DE LA VINCULACIÓN ENTRE EL SECRETARIA DISTRITAL DE SEGURIDAD CONVIVENCIA Y JUSTICIAESE. Y LA SEÑORA LAURA ANGELICA PADILLA PAEZ DURANTE EL PERIODO COMPRENDIDO ENTRE EL DÍA 15 DE MARZO DE 2020 HASTA 5 DE MARZO 2023, TENIENDO EN CUENTA QUE LA ACCIONANTE LABORÓ DE MANERA CONSTANTE, ININTERRUMPIDA Y PRESENCIAL, PARA LA SECRETARIA DISTRITAL DE SEGURIDAD CONVIVENCIA Y JUSTICIA.-EN EL CARGO DE OPERADORA-RECEPCION.</v>
          </cell>
          <cell r="N79" t="str">
            <v xml:space="preserve">AUTO ADMISORIO </v>
          </cell>
          <cell r="O79" t="str">
            <v> </v>
          </cell>
        </row>
        <row r="80">
          <cell r="C80">
            <v>553344</v>
          </cell>
          <cell r="D80">
            <v>2016</v>
          </cell>
          <cell r="E80" t="str">
            <v xml:space="preserve">CORREA PORRAS WILSON </v>
          </cell>
          <cell r="F80" t="str">
            <v>F.V.S. (2)</v>
          </cell>
          <cell r="G80" t="str">
            <v>DEMANDADO</v>
          </cell>
          <cell r="H80" t="str">
            <v>$ 19.148.535</v>
          </cell>
          <cell r="I80" t="str">
            <v>RAMIREZ GOMEZ YOLANDA</v>
          </cell>
          <cell r="J80" t="str">
            <v>POSIBLE</v>
          </cell>
          <cell r="K80" t="str">
            <v>JUZGADO 32 ADMINISTRATIVO DE ORALIDAD DE BOGOTÁ</v>
          </cell>
          <cell r="L80" t="str">
            <v>miércoles, 24 de mayo de 2017</v>
          </cell>
          <cell r="M80" t="str">
            <v xml:space="preserve">SE PESENTO ACCIDENTE DE TRANSIRO EL DIA 24 DE AGOSTO DE 2014 A LA 1:28 PM. EL SEÑOR WILSON CORREA PORRAS SE MOVILIZABA EN LA MOTOCICLETA DE PLACAS OOW-43D POR LA CARRER A12 ESTE DE BOGOTÁ, SUANDO FUE INVESTIDO POR LA MOTOCICLETA DE PLACA BWO-28 CONDUCIDA POR EL SEÑOR WILLIAM BEJARANO BELTRAN.    </v>
          </cell>
          <cell r="N80" t="str">
            <v xml:space="preserve">AL DESPACHO PARA EMITIR SENTENCIA DE PRIMERA INSTANCIA </v>
          </cell>
          <cell r="O80" t="str">
            <v> </v>
          </cell>
        </row>
        <row r="81">
          <cell r="C81">
            <v>700984</v>
          </cell>
          <cell r="D81">
            <v>2022</v>
          </cell>
          <cell r="E81" t="str">
            <v xml:space="preserve">RODRIGUEZ SIERRA MARTHA ISABEL </v>
          </cell>
          <cell r="F81" t="str">
            <v>SECRETARIA DE SEGURIDAD</v>
          </cell>
          <cell r="G81" t="str">
            <v>DEMANDADO</v>
          </cell>
          <cell r="H81" t="str">
            <v>$ 190.000.000</v>
          </cell>
          <cell r="I81" t="str">
            <v>RAMIREZ GOMEZ YOLANDA</v>
          </cell>
          <cell r="J81" t="str">
            <v>POSIBLE</v>
          </cell>
          <cell r="K81" t="str">
            <v>TRIBUNAL CONTENCIOSO ADMINISTRATIVO DE CUNDINAMARCA - SECCIÓN TERCERA</v>
          </cell>
          <cell r="L81" t="str">
            <v>miércoles, 11 de mayo de 2022</v>
          </cell>
          <cell r="M81" t="str">
            <v>EL DEMANDANTE SOLICITA SE DECLARE ADMINISTRATIVA Y PATRIMONIALMENTE RESPONSABLE A LA DEMANDADA POR TERMINACION PROVISIONALIDAD SIN TENER EN CUENTA SU CONDICION DE PREPENSION</v>
          </cell>
          <cell r="N81" t="str">
            <v>AL DESPACHO PARA FALLO DE SEGUNDA INSTANCIA, EL PRIMERA INSTANCIA SE TUVO FALLO FAVORABLE PARA LA ENTIDAD</v>
          </cell>
          <cell r="O81" t="str">
            <v> </v>
          </cell>
        </row>
        <row r="82">
          <cell r="C82">
            <v>523194</v>
          </cell>
          <cell r="D82">
            <v>2015</v>
          </cell>
          <cell r="E82" t="str">
            <v xml:space="preserve">CONSORCIO SIC MILIITAR </v>
          </cell>
          <cell r="F82" t="str">
            <v>F.V.S. (2)</v>
          </cell>
          <cell r="G82" t="str">
            <v>DEMANDADO</v>
          </cell>
          <cell r="H82" t="str">
            <v>$ 191.138.185</v>
          </cell>
          <cell r="I82" t="str">
            <v>ALEX BERMEO PRIETO</v>
          </cell>
          <cell r="J82" t="str">
            <v>PROBABLE</v>
          </cell>
          <cell r="K82" t="str">
            <v>JUZGADO 3 ADMINISTRATIVO DEL CIRCUITO SECCION PRIMERA DE BOGOTÁ</v>
          </cell>
          <cell r="L82" t="str">
            <v>miércoles, 13 de mayo de 2015</v>
          </cell>
          <cell r="M82" t="str">
            <v>El consorcio SIC Militar solicita la nulidad de la adjudicación de la licitación pública No 03 de 2014 adjudicada a la firma AM construcciones S.A.S  Cuyo objeto es “Mantenimiento preventivo y correctivo de las instalaciones físicas de propiedad y a cargo del FVS, así como el suministro y mantenimiento de mobiliario de estos equipamientos”</v>
          </cell>
          <cell r="N82" t="str">
            <v xml:space="preserve">PRONUNCIAMIENTO SOBRE EL RECURSO DE APELACION PRESENTADO POR A LA PARTE DEMANDANTE EN CONTA DE LA SENTENCIA DE PRIMERA INSTANCIA.  </v>
          </cell>
          <cell r="O82" t="str">
            <v> </v>
          </cell>
        </row>
        <row r="83">
          <cell r="C83">
            <v>675372</v>
          </cell>
          <cell r="D83">
            <v>2019</v>
          </cell>
          <cell r="E83" t="str">
            <v xml:space="preserve">ORGANIZACION TERPEL S.A. </v>
          </cell>
          <cell r="F83" t="str">
            <v>SECRETARIA DE SEGURIDAD</v>
          </cell>
          <cell r="G83" t="str">
            <v>DEMANDADO</v>
          </cell>
          <cell r="H83" t="str">
            <v>$ 191.581.876</v>
          </cell>
          <cell r="I83" t="str">
            <v>TONCELL ROSADO EDMUNDO</v>
          </cell>
          <cell r="J83" t="str">
            <v>POSIBLE</v>
          </cell>
          <cell r="K83" t="str">
            <v>TRIBUNAL CONTENCIOSO ADMINISTRATIVO DE CUNDINAMARCA - SECCIÓN TERCERA SUBSECCION A</v>
          </cell>
          <cell r="L83" t="str">
            <v>viernes, 18 de junio de 2021</v>
          </cell>
          <cell r="M83" t="str">
            <v xml:space="preserve">MANIFIESTA LA DEMANDANTE QUE EL FONDO DE VIGILANCIA Y SEGURIDAD DE BOGOTÁ Y LA ORGANIZACIÓN TERPEL SA CELEBRARON CONTRATO DE SUMINISTRO DE COMBUSTIBLE PARA LOS VEHÍCULOS DE PROPIEDAD Y A CARGO DEL FVS. IDENTIFICADO COMO CUENTA CONTRATO NO. 9050 DE 2014 VINCULADO AL ACUERDO MARCO DE PRECIOS PARA SUMINISTRO DE COMBUSTIBLE CCE-063-1-2013. EL FONDO DE VIGILANCIA Y SEGURIDAD EMITE ORDEN DE COMPRA NO. 1153 DE 2014 PARA PROVEER COMBUSTIBLE CON VIGENCIA HASTA EL DIA 4 DE MARZO DE 2015. LA ORGANIZACIÓN TERPEL SUSCRIBE EL ACTA DE LIQUIDACIÓN BILATERAL DE LA CUENTA CONTRATO Y ORDEN DE COMPRA Y LA REMITE AL FONDO. ES ASÍ COMO LA ENTIDAD DEMANDADA INTERPONE DEMANDA EJECUTIVA CON RADICADO 2019.0173 DESPACHO QUE LIBRO ORDEN DE PAGO A CARGO DE TERPEL.
LA PARTE ACTORA SOLICITA SE DECLARE QUE CUMPLIÓ CON EL CONTRATO DE SUMINISTRO DE CONBUSTIBLE, REVISAR LA CUENTA CONTRATO Y ORDEN DE COMPRA Y SE ORDENE SU NUEA LIQUIDACIÓN, NULIDAD DEL ACTA DE LIQUIDACIÓN BILATERAL, RESTITUIR LAS SUMAS DE DINERO QUE SE PAGUEN EN EL PROCESO EJECUTIVO Y PERJUCIOS. </v>
          </cell>
          <cell r="N83" t="str">
            <v>AL DESPACHO PARA SENTENCIA DE SEGUNDA INSTANCIA (A FAVOR)</v>
          </cell>
          <cell r="O83" t="str">
            <v> </v>
          </cell>
        </row>
        <row r="84">
          <cell r="C84">
            <v>572585</v>
          </cell>
          <cell r="D84">
            <v>2018</v>
          </cell>
          <cell r="E84" t="str">
            <v xml:space="preserve">CHUBB SEGUROS COLOMBIA SA </v>
          </cell>
          <cell r="F84" t="str">
            <v>SECRETARIA DE SEGURIDAD</v>
          </cell>
          <cell r="G84" t="str">
            <v>DEMANDADO</v>
          </cell>
          <cell r="H84" t="str">
            <v>$ 2.602.336.363</v>
          </cell>
          <cell r="I84" t="str">
            <v>TONCELL ROSADO EDMUNDO</v>
          </cell>
          <cell r="J84" t="str">
            <v>PROBABLE</v>
          </cell>
          <cell r="K84" t="str">
            <v>TRIBUNAL CONTENCIOSO ADMINISTRATIVO DE CUNDINAMARCA - SECCIÓN TERCERA SUBSECCION A</v>
          </cell>
          <cell r="L84" t="str">
            <v>viernes, 27 de abril de 2018</v>
          </cell>
          <cell r="M84" t="str">
            <v xml:space="preserve">REF SOLICITA SE DECLARE LA NULIDAD DE LA RESOLUCION N 0513 DE FECHA 23 11 2017 Y COMO CONSECUENCIA SOLICITA DE DECLARE QUE EL DEMANDANTE NO ESTA OBLIGADO A PAGAR LO CONTENIDO EN DICHO ACTO ADMINISTRATIVO  </v>
          </cell>
          <cell r="N84" t="str">
            <v>AL DESPACHO PARA SENTENCIA DE SEGUNDA INSTANCIA (A FAVOR)</v>
          </cell>
          <cell r="O84" t="str">
            <v> </v>
          </cell>
        </row>
        <row r="85">
          <cell r="C85">
            <v>759971</v>
          </cell>
          <cell r="D85">
            <v>2023</v>
          </cell>
          <cell r="E85" t="str">
            <v>HERNANDEZ CLAVIJO JOAN SEBASTIAN</v>
          </cell>
          <cell r="F85" t="str">
            <v>SECR. GOB. - SECRETARIA DE SEGURIDAD</v>
          </cell>
          <cell r="G85" t="str">
            <v>DEMANDADO</v>
          </cell>
          <cell r="H85" t="str">
            <v>$ 2.651.912.958</v>
          </cell>
          <cell r="I85" t="str">
            <v>PASTRANA RAMOS NESKY</v>
          </cell>
          <cell r="J85" t="str">
            <v>POSIBLE</v>
          </cell>
          <cell r="K85" t="str">
            <v>JUZGADO 35 ADMINISTRATIVO DE ORALIDAD SECCION TERCERA DE BOGOTÁ</v>
          </cell>
          <cell r="L85" t="str">
            <v>martes, 22 de agosto de 2023</v>
          </cell>
          <cell r="M85" t="str">
            <v>LOS DEMANDANTES SOLICITAN LA REPARACIÓN INTEGRAL DEL DAÑO ANTIJURIDICO CAUSADO CON LOS ACTOS ILÍCITOS E ILEGALES, ABUSIVOS Y ARBITRARIOS REALIZADOS POR UN AGENTE DE LA POLICÍA
NACIONAL, QUIEN DISPARÓ CONTRA LA HUMANIDAD DEL PRIMERO DE MIS REPRESENTADOS CAUSÁNDOLES UNA HERIDA, QUE DE NO HABER RECIBIDO ATENCIÓN MEDICA DE FORMA CASI INMEDIATA, LE HUBIERAN CAUSADO LA MUERTE; Y A LA SEGUNDA, POR LA OMISIÓN EN EL CUMPLIMIENTO DE SU DEBER COMO PRIMERA AUTORIDAD DE POLICÍA EN EL DISTRITO CAPITAL DE BOGOTÁ, QUIEN TENIENDO A SU DISPOSICIÓN LOS MEDIOS LEGALES PARA IMPEDIR EL DAÑO ANTIJURIDICO SUFRIDO NO HIZO USO DE ELLOS, SEGÚN LOS HECHOS DE QUE FUE VÍCTIMA EL SEÑOR FRANK PIERRE CHARRY CLAVIJO, OCURRIDA LA NOCHE DEL DÍA 09 DEL MES DE SEPTIEMBRE DEL AÑO 2.020, EN INMEDIACIONES DEL COMANDO DE ATENCIÓN INMEDIATA (CAI) PIAMONTE DE LA LOCALIDAD DE BOSA DEL DISTRITO CAPITAL DE BOGOTÁ; COMO CONSECUENCIA DE LOS DISPAROS REALIZADOS POR AGENTES DE LA POLICÍA NACIONAL DE COLOMBIA.</v>
          </cell>
          <cell r="N85" t="str">
            <v>CONTESTACION DEMANDA</v>
          </cell>
          <cell r="O85" t="str">
            <v> </v>
          </cell>
        </row>
        <row r="86">
          <cell r="C86">
            <v>555097</v>
          </cell>
          <cell r="D86">
            <v>2017</v>
          </cell>
          <cell r="E86" t="str">
            <v>EMPRESA DE TELECOMUNICACIONES TELECOM SA. -ETB S.A. ESP</v>
          </cell>
          <cell r="F86" t="str">
            <v>F.V.S. (2)</v>
          </cell>
          <cell r="G86" t="str">
            <v>DEMANDADO</v>
          </cell>
          <cell r="H86" t="str">
            <v>$ 2.722.251.945</v>
          </cell>
          <cell r="I86" t="str">
            <v>TONCELL ROSADO EDMUNDO</v>
          </cell>
          <cell r="J86" t="str">
            <v>PROBABLE</v>
          </cell>
          <cell r="K86" t="str">
            <v>TRIBUNAL CONTENCIOSO ADMINISTRATIVO DE CUNDINAMARCA - DESCONGESTIÓN SECCIÓN TERCERA</v>
          </cell>
          <cell r="L86" t="str">
            <v>lunes, 27 de marzo de 2017</v>
          </cell>
          <cell r="M86" t="str">
            <v>UNA VEZ FINALIZADO EL TÉRMINO DE LIQUIDACIÓN DEL CONVENIO 2357 DE 2005 SUSCRITO ENTRE LA ETB SA ESP Y EL FVS - EN LIQUIDACIÓN, EXISTEN DIFERENCIAS SOBRE LOS PAGOS A RECONOCER POR CONCEPTO DE PRESTACIÓN DE SERVICIOS DE ETB Y YERROS FINANCIEROS AL FVS EN EL MARCO DEL CONVENIO CUYO OBJETO FUE LA OPERACIÓN TECNOLÓGICA DEL SISTEMA NUSE 123, LA CUAL SE DESARROLLARÁ CON SUJECIÓN A LAS OBLIGACIONES, CONDICIONES, CARACTERÍSTICAS, EXIGENCIAS TÉCNICAS Y TECNOLÓGICAS QUE SE PRECISAN EN EL DECRETO DISTRITAL 451 DE 2005. LOS SERVICIOS Y YERROS QUE ALEGA LA ETB SE RECONOZCAN SON FACTURAS SIN INCREMENTO DE IPC, 7 DÍAS DE SERVICIOS NO COBRADOS, TRASLADO EQUIPAMIENTO Y SERVICIOS SEDE BOMBEROS, COBROS ERRADOS A FAVOR DE ETB Y FACTURAS SIN PAGO.</v>
          </cell>
          <cell r="N86" t="str">
            <v>AL DESPACHO PARA SENTENCIA DE PRIMERA INSTANCIA</v>
          </cell>
          <cell r="O86" t="str">
            <v> </v>
          </cell>
        </row>
        <row r="87">
          <cell r="C87">
            <v>770376</v>
          </cell>
          <cell r="D87">
            <v>2023</v>
          </cell>
          <cell r="E87" t="str">
            <v>CARVAJAL GAMBA CAROLINA</v>
          </cell>
          <cell r="F87" t="str">
            <v>SECRETARIA DE SEGURIDAD</v>
          </cell>
          <cell r="G87" t="str">
            <v>DEMANDADO</v>
          </cell>
          <cell r="H87" t="str">
            <v>$ 20.088.899</v>
          </cell>
          <cell r="I87" t="str">
            <v>ALEX BERMEO PRIETO</v>
          </cell>
          <cell r="J87" t="str">
            <v>POSIBLE</v>
          </cell>
          <cell r="K87" t="str">
            <v>JUZGADO 14 ADMINISTRATIVO DE ORALIDAD DE BOGOTÁ</v>
          </cell>
          <cell r="L87" t="str">
            <v>martes, 17 de octubre de 2023</v>
          </cell>
          <cell r="M87" t="str">
            <v xml:space="preserve"> SOLICITA SE DECLARE LA NULIDAD DEL ACTO ADMINISTRATIVO NO. 20212100730242 DE FECHA 18 DE NOVIEMBRE DE 2021, EN EL QUE SE NIEGA LA EXISTENCIA DE UNA VERDADERA RELACIÓN LEGAL Y REGLAMENTARIA ENTRE LA SECRETARÍA DISTRITAL DE SEGURIDAD, CONVIVENCIA Y JUSTICIA QUE SE MANTUVO VIGENTE ENTRE EL DÍA 2 DE AGOSTO DE 2018 Y EL 23 DE DICIEMBRE DE 2018, TIEMPO DURANTE EL CUAL LA SRA. CAROLINA CARVAJAL GAMBA SE DESEMPEÑÓ DE MANERA EXCLUSIVA, Y BAJO LA SUBORDINACIÓN DE LA SECRETARÍA DISTRITAL DE SEGURIDAD, CONVIVENCIA Y JUSTICIA, EN EL CARGO DE FUNCIONARIO DE HECHO O PROFESIONAL ESPECIALIZADO CÓDIGO 222 GRADO 24, RECIBIENDO EL PAGO MENSUAL DE UNA REMUNERACIÓN POR EL SERVICIO Y RIGIÉNDOSE POR LAS ÓRDENES, DIRECTRICES Y POLÍTICAS DE LA SECRETARÍA EN CUESTIÓN. Y COMO RESTABLECIMIENTO DEL DERECHO SE SOLICITA EL RECONOCIMIENTO Y PAGO DE LOS SALARIOS, PRESTACIONES SOCIALES Y ACREENCIAS LABORALES PROPIAS DEL CARGO MENCIONADO, ASÍ COMO LA RESTITUCIÓN DEL PORCENTAJE QUE POR LEY LE CORRESPONDÍA HABER PAGADO POR CONCEPTO DE APORTES A LA SEGURIDAD SOCIAL POR EL TIEMPO LABORADO, LA INDEMNIZACIÓN POR DESPIDO SIN JUSTA CAUSA, INDEMNIZACIÓN MORATORIA Y DEMÁS INDEMNIZACIONES A QUE TENGA DERECHO.</v>
          </cell>
          <cell r="N87" t="str">
            <v>CONTESTA DEMANDA</v>
          </cell>
          <cell r="O87" t="str">
            <v> </v>
          </cell>
        </row>
        <row r="88">
          <cell r="C88">
            <v>786720</v>
          </cell>
          <cell r="D88">
            <v>2023</v>
          </cell>
          <cell r="E88" t="str">
            <v>CASTELLANOS CORTES SERGIO ANDRÉS</v>
          </cell>
          <cell r="F88" t="str">
            <v>SECRETARIA DE SEGURIDAD</v>
          </cell>
          <cell r="G88" t="str">
            <v>DEMANDADO</v>
          </cell>
          <cell r="H88" t="str">
            <v>$ 20.130.640.000</v>
          </cell>
          <cell r="I88" t="str">
            <v>PASTRANA RAMOS NESKY</v>
          </cell>
          <cell r="J88" t="str">
            <v>POSIBLE</v>
          </cell>
          <cell r="K88" t="str">
            <v xml:space="preserve">JUZGADO 63 - ADMINISTRATIVO SECCION TERCERA </v>
          </cell>
          <cell r="L88" t="str">
            <v>miércoles, 31 de enero de 2024</v>
          </cell>
          <cell r="M88" t="str">
            <v>SOLICITA SE LE DECLARE ADMINISTRATIVA Y EXTRACONTRACTUALMENTE RESPONSABLE POR LOS PERJUICIOS CAUSADOS A LA PARTE DEMANDANTE, COMO CONSECUENCIA DE LA APARENTE FALLA EN EL SERVICIO, POR LA COMISIÓN DE GRAVES VIOLACIONES A LOS DERECHOS HUMANOS, QUE OCASIONARON DAÑOS A LOS DEMANDANTES POR LAS LESIONES QUE LE CAUSARON A MANUEL FERNÁNDEZ A CAUSA DE IMPACTO DE PROYECTIL CON ARMA DE DOTACIÓN OFICIAL, EN HECHOS OCURRIDOS EL 09 DE SEPTIEMBRE DE 2020, EN UN CONTEXTO DE PROTESTA SOCIAL QUE SE DESARROLLÓ EN EL BARRIO VERBENAL DE LA CIUDAD DE BOGOTÁ. ALEGAN LA RESPONSABILIDAD ADMINISTRATIVA DEL ESTADO COLOMBIANO POR LAS FALLAS EN EL SERVICIO, EL DEFECTUOSO FUNCIONAMIENTO DE LA ADMINISTRACIÓN DE JUSTICIA Y POR LA COMISIÓN DE GRAVES VIOLACIONES
A LOS DERECHOS HUMANOS, QUE OCASIONARON DAÑOS A LOS DEMANDANTES CON LA EJECUCIÓN EXTRAJUDICIAL DE JAIDER ALEXANDER FONSECA CASTILLO Y CRISTIAN CAMILO HERNÁNDEZ YARA ASÍ COMO POR LAS LESIONES PRODUCIDAS POR DE ARMA DE FUEGO, SUFRIDAS POR LOS SOBREVIVIENTES AL OPERATIVO POLICIAL FARLEY GARZÓN MARIN, JORGE IVÁN CASTELLANOS CORTES, MANUEL ANTONIO FERNÁNDEZ ACEVEDO, EDISON FERNEY PERALTA PEÑA, HENRY LEONARD VALENCIA CONTO, ROBERT HERNANDO VALENCIA CONTO Y MICHAEL DUVAN SANCHEZ, EL 9 DE SEPTIEMBRE DE 2020 EN EL CONTEXTO DE PROTESTA SOCIAL QUE SE PRESENTARON EN EL BARRIO VERBENAL DE LA CIUDAD DE BOGOTÁ, EN LAS QUE AGENTES DE LA POLICÍA NACIONAL ACCIONARON INDISCRIMINADA E INTENCIONALMENTE ARMAS DE FUEGO DE DOTACIÓN OFICIAL EN CONTRA DE LA MULTITUD.</v>
          </cell>
          <cell r="N88" t="str">
            <v>AUTO ADMITE DEMANDA</v>
          </cell>
          <cell r="O88" t="str">
            <v> </v>
          </cell>
        </row>
        <row r="89">
          <cell r="C89">
            <v>714282</v>
          </cell>
          <cell r="D89">
            <v>2022</v>
          </cell>
          <cell r="E89" t="str">
            <v xml:space="preserve">CELLA GARZÓN CESAR AUGUSTO </v>
          </cell>
          <cell r="F89" t="str">
            <v>SECRETARIA DE SEGURIDAD</v>
          </cell>
          <cell r="G89" t="str">
            <v>DEMANDADO</v>
          </cell>
          <cell r="H89" t="str">
            <v>$ 20.500.108</v>
          </cell>
          <cell r="I89" t="str">
            <v>RAMIREZ GOMEZ YOLANDA</v>
          </cell>
          <cell r="J89" t="str">
            <v>POSIBLE</v>
          </cell>
          <cell r="K89" t="str">
            <v>JUZGADO 14 ADMINISTRATIVO DE ORALIDAD DE BOGOTÁ</v>
          </cell>
          <cell r="L89" t="str">
            <v>martes, 13 de septiembre de 2022</v>
          </cell>
          <cell r="M89" t="str">
            <v>DECLARAR LA NULIDAD DEL ACTO ADMINISTRATIVO CONTENIDO EN LA COMUNICACIÓN 20215300616322 DEL 04 DE OCTUBRE DE 2021. PAGAR: A TÍTULO DE REPARACIÓN DEL DAÑO, LAS DIFERENCIAS SALARIALES
EXISTENTES ENTRE LOS SERVICIOS REMUNERADOS POR PRESTACIÓN DE SERVICIOS Y LOS SALARIOS LEGALES Y CONVENCIONALES PAGADOS; QUE PAGUE A TÍTULO DE INDEMNIZACIÓN EL VALOR EQUIVALENTE AL
AUXILIO DE LAS CESANTÍAS, CAUSADAS DURANTE TODO EL TIEMPO DE PRESTACIÓN DE SERVICIOS LIQUIDADO CON LA ASIGNACIÓN LEGAL ASIGNADA AL CARGO DE GESTORES DE CONVIVENCIA; LOS INTERESES A LA CESANTÍAS CAUSADOS SOBRE LOS SALDOS QUE ARROJE LA LIQUIDACIÓN DEL AUXILIO A LAS CESANTÍAS AÑO POR AÑO; QUE PAGUE A TÍTULO DE INDEMNIZACIÓN EL VALOR EQUIVALENTE A LAS PRIMAS DE CARÁCTER LEGAL DE SERVICIOS DE JUNIO Y DICIEMBRE DE CADA AÑO CAUSADAS DESDE EL DÍA 18 DE OCTUBRE DE 2018 HASTA EL 17 DE ENERO DE 2021; LAS PRIMAS DE CARÁCTER EXTRALEGAL DE NAVIDAD DE CADA
AÑO, CAUSADAS DESDE EL DÍA 18 DE OCTUBRE DE 2018 HASTA EL 17 DE ENERO DE 2021; LAS PRIMAS DE CARÁCTER EXTRALEGAL DE VACACIONES DE CADA AÑO CAUSADAS DESDE EL DÍA 18 DE OCTUBRE DE 2018 HASTA EL 17 DE ENERO DE 2021; LA COMPENSACIÓN EN DINERO DE LAS VACACIONES CAUSADAS QUE NO FUERON OTORGADAS NI DISFRUTADAS EN TIEMPO NI COMPENSADAS EN DINERO; A TÍTULO DE REPARACIÓN DEL DAÑO LOS PORCENTAJES DE COTIZACIÓN CORRESPONDIENTES A LOS APORTES EN SALUD Y PENSIÓN; LA DEVOLUCIÓN DEL IMPORTE DE LA TOTALIDAD DE LOS DESCUENTOS; LA INDEMNIZACIÓN EXTRALEGAL POR EL DESPIDO INJUSTO CON OCASIÓN DEL RETIRO DEL SERVICIO DE MI MANDANTE SIN JUSTA CAUSA Y SIN QUE MEDIARA COMUNICACIÓN ESCRITA PARA EL EFECTO; LAS COTIZACIONES EN FORMA RETROACTIVA A LA CAJA DE COMPENSACIÓN FAMILIAR DURANTE EL TIEMPO QUE LABORÓ EL DEMANDANTE ES DECIR DEL 18 DE OCTUBRE DE 2018 HASTA EL 17 DE ENERO DE 2021; INDEMNIZACIÓN DE PERJUICIOS.
5</v>
          </cell>
          <cell r="N89" t="str">
            <v>SE REALIZÓ LA AUDIENCIA DE PRUEBAS EL 14 DE NOVIEMBRE DE 2023.</v>
          </cell>
          <cell r="O89" t="str">
            <v> </v>
          </cell>
        </row>
        <row r="90">
          <cell r="C90">
            <v>791264</v>
          </cell>
          <cell r="D90">
            <v>2024</v>
          </cell>
          <cell r="E90" t="str">
            <v>CAAMAÑO GONZALES RODRIGO</v>
          </cell>
          <cell r="F90" t="str">
            <v>SECRETARIA DE SEGURIDAD</v>
          </cell>
          <cell r="G90" t="str">
            <v>DEMANDADO</v>
          </cell>
          <cell r="H90" t="str">
            <v>$ 20.595.701</v>
          </cell>
          <cell r="I90" t="str">
            <v>ESCOBAR TRUJILLO SHARON LIZETH</v>
          </cell>
          <cell r="J90" t="str">
            <v>SIN OBLIGACION</v>
          </cell>
          <cell r="K90" t="str">
            <v>TRIBUNAL CONTENCIOSO ADMINISTRATIVO DE CUNDINAMARCA - SECCIÓN SEGUNDA SUBSECCION E - Actual: TRIBUNAL CONTENCIOSO ADMINISTRATIVO DE CUNDINAMARCA - SECCIÓN SEGUNDA SUBSECCION E</v>
          </cell>
          <cell r="L90" t="str">
            <v>martes, 12 de marzo de 2024</v>
          </cell>
          <cell r="M90" t="str">
            <v>SOLICITA SE LIBRE MANDAMIENTO DE PAGO POR LOS VALORES QUE EN SU CRITERIO SE LE ADEUDAN EN VIRTUD DEL CUMPLIMIENTO DE LAS SENTENCIAS PROFERIDAS A SU FAVOR LOS DÍAS 21 DE AGOSTO DE 2012 Y 17 DE SEPTIEMBRE DE 2015 POR ESTA CORPORACIÓN Y POR EL H. CONSEJO DE ESTADO, DENTRO DEL ASUNTO RADICADO BAJO EL NO. 2500023250002011-00068-00, DE GOBIERNO, AL MOMENTO
DE CONSIGNAR MEDIANTE LA RESOLUCIÓN 877 DEL 20 DE SEPTIEMBRE DE 2016 LA SUMA DE $214.658.00 EN LA CUENTA DE AHORROS DEL SUSCRITO APODERADO, DANDO ALCANCE A LA RESOLUCIÓN 877 “POR LA CUAL SE ORDENA EL CUMPLIMIENTO A UNA DECISIÓN DE LA JURISDICCIÓN DE LO CONTENCIOSO ADMINISTRATIVO”, CUANDO LA LIQUIDACIÓN CONFORME CON LOS PARÁMETROS DE LA SENTENCIA DE SEGUNDA INSTANCIA, ENTRE EL 1 DE JULIO DE 2007 (PRESCRIPCIÓN TRIENAL) AL 31 DE DICIEMBRE DE 2009 ES DE $19.364.343.OO CAPITAL INDEXADO, LA CUAL SE ALLEGA, ELLO CONFORME CON LA SENTENCIA DE NULIDAD Y
RESTABLECIMIENTO DEL DERECHO PROFERIDA EL 17 DE SEPTIEMBRE DE 2015 POR EL CONSEJO DE ESTADO SECCIÓN SEGUNDA SUBSECCIÓN “B” EN EL PROCESO 23 25000 2011 00068 01 EJECUTORIADA EL 19 DE OCTUBRE DEL 2015.</v>
          </cell>
          <cell r="N90" t="str">
            <v>AUTO LIBRA MANDAMIENTO DE PAGO</v>
          </cell>
          <cell r="O90" t="str">
            <v> </v>
          </cell>
        </row>
        <row r="91">
          <cell r="C91">
            <v>703058</v>
          </cell>
          <cell r="D91">
            <v>2021</v>
          </cell>
          <cell r="E91" t="str">
            <v xml:space="preserve">SANTOYA HURTADO GLENYS </v>
          </cell>
          <cell r="F91" t="str">
            <v>SECRETARIA DE SEGURIDAD</v>
          </cell>
          <cell r="G91" t="str">
            <v>DEMANDADO</v>
          </cell>
          <cell r="H91" t="str">
            <v>$ 200.000.000</v>
          </cell>
          <cell r="I91" t="str">
            <v>ESCOBAR TRUJILLO SHARON LIZETH</v>
          </cell>
          <cell r="J91" t="str">
            <v>POSIBLE</v>
          </cell>
          <cell r="K91" t="str">
            <v>JUZGADO 32 ADMINISTRATIVO DE ORALIDAD DE BOGOTÁ</v>
          </cell>
          <cell r="L91" t="str">
            <v>viernes, 27 de mayo de 2022</v>
          </cell>
          <cell r="M91" t="str">
            <v xml:space="preserve">EL DEMANDANTE SOLICITA SE DECLARE ADMINSTRATIVA Y PATRIMONIALMENTE RESPONSABLE CON OCASION  DEL FALLECIMIENTO DE CIUDADANO DENTRO DE URI  </v>
          </cell>
          <cell r="N91" t="str">
            <v>SE TIENE PROGRAMADA AUDIENCIA INICIAL EL 1 DE NOVIEMBRE DE 2023</v>
          </cell>
          <cell r="O91" t="str">
            <v> </v>
          </cell>
        </row>
        <row r="92">
          <cell r="C92">
            <v>533468</v>
          </cell>
          <cell r="D92">
            <v>2014</v>
          </cell>
          <cell r="E92" t="str">
            <v xml:space="preserve">COY TABORDA LUZ SORANYI </v>
          </cell>
          <cell r="F92" t="str">
            <v>SECR. GOB. - SECRETARIA DE SEGURIDAD</v>
          </cell>
          <cell r="G92" t="str">
            <v>DEMANDADO</v>
          </cell>
          <cell r="H92" t="str">
            <v>$ 201.479.730</v>
          </cell>
          <cell r="I92" t="str">
            <v>LIESEL RAMIREZ SALAMANCA</v>
          </cell>
          <cell r="J92" t="str">
            <v>POSIBLE</v>
          </cell>
          <cell r="K92" t="str">
            <v>TRIBUNAL CONTENCIOSO ADMINISTRATIVO DE CUNDINAMARCA - SECCIÓN SEGUNDA SUBSECCION B</v>
          </cell>
          <cell r="L92" t="str">
            <v>viernes, 23 de enero de 2015</v>
          </cell>
          <cell r="M92" t="str">
            <v>EL DEMANDANTE SOLICITA SE DECLARE LA NULIDAD DEL A.A. POR MEDIO DEL CUAL SE NEGÓ LA RECLAMACIÓN ADMINISTRATIVA EN LA CUAL SE SOLICITABA EL RECONOCIMIENTO Y PAGO DE HORAS EXTRAS, RECARGOS NOCTURNOS ORDINARIOS Y OTROS EMOLUMENTOS PRESTACIONALES</v>
          </cell>
          <cell r="N92" t="str">
            <v>AL DESPACHO PARA FALLO</v>
          </cell>
          <cell r="O92" t="str">
            <v> </v>
          </cell>
        </row>
        <row r="93">
          <cell r="C93">
            <v>708302</v>
          </cell>
          <cell r="D93">
            <v>2022</v>
          </cell>
          <cell r="E93" t="str">
            <v xml:space="preserve">JC GLOBAL SAS </v>
          </cell>
          <cell r="F93" t="str">
            <v>SECRETARIA DE SEGURIDAD</v>
          </cell>
          <cell r="G93" t="str">
            <v>DEMANDADO</v>
          </cell>
          <cell r="H93" t="str">
            <v>$ 206.143.946</v>
          </cell>
          <cell r="I93" t="str">
            <v>TONCELL ROSADO EDMUNDO</v>
          </cell>
          <cell r="J93" t="str">
            <v>POSIBLE</v>
          </cell>
          <cell r="K93" t="str">
            <v>CONSEJO DE ESTADO - SALA CONTENCIOSO ADMINISTRATIVA - SECCIÓN TERCERA SUBSECCION B</v>
          </cell>
          <cell r="L93" t="str">
            <v>martes, 19 de julio de 2022</v>
          </cell>
          <cell r="M93" t="str">
            <v>NULIDAD DE ACTOS ADMINISTRATIVOS CONTRACTUALES QUE DECLARARON INCUMPLIMIENTO PARCIAL DE CONTRATO DE PERMUTA. READECUA MEDIO DE CONTROL.</v>
          </cell>
          <cell r="N93" t="str">
            <v>AL DESPACHO PARA SENTENCIA DE SEGUNDA INSTANCIA (A FAVOR)</v>
          </cell>
          <cell r="O93" t="str">
            <v> </v>
          </cell>
        </row>
        <row r="94">
          <cell r="C94">
            <v>697732</v>
          </cell>
          <cell r="D94">
            <v>2021</v>
          </cell>
          <cell r="E94" t="str">
            <v xml:space="preserve">ESPITIA SANCHEZ WILLIAM JOSE </v>
          </cell>
          <cell r="F94" t="str">
            <v>SECR. GOB. - SECRETARIA DE SEGURIDAD</v>
          </cell>
          <cell r="G94" t="str">
            <v>DEMANDADO</v>
          </cell>
          <cell r="H94" t="str">
            <v>$ 21.064.271</v>
          </cell>
          <cell r="I94" t="str">
            <v>ESCOBAR TRUJILLO SHARON LIZETH</v>
          </cell>
          <cell r="J94" t="str">
            <v>POSIBLE</v>
          </cell>
          <cell r="K94" t="str">
            <v>JUZGADO 36 - ADMINISTRATIVO SECCION TERCERA</v>
          </cell>
          <cell r="L94" t="str">
            <v>lunes, 18 de abril de 2022</v>
          </cell>
          <cell r="M94" t="str">
            <v>SE  DECLARE  PATRIMONIALMENTE  RESPONSABLE  AL DISTRITO  CAPITAL -ALCALDÍA    MAYOR    DE    BOGOTÁ -SECRETARÍA    DE    GOBIERNO -SECRETARÍA  DE  SEGURIDAD,  CONVIVENCIA  Y  JUSTICIAPOR  LOS  DAÑOS ANTIJURÍDICOS  OCASIONADOS  AL  VEHÍCULO  AUTOMOTOR CHEVROLET  MATRICULADO  CON PLACAS  RCX276  MODELO  2011PROPIEDAD  DEL  SEÑOR WILLIAM  JOSÉ  ESPITIA SÁNCHEZ Y SE  CONDENE  COMO  CONSECUENCIA  DE  LAS  DECLARACIONES  ANTERIORES  LOS DEMANDADOS  PAGARÁN  A  MI  PROCURANDO  POR  CONCEPTO  DE  DAÑO  EMERGENTE  Y  LUCRO CESANTE  COMO  SE  DISCRIMINA  EN  LA  SECCIÓN  O  ACÁPITE  ESTIMACIÓN  RAZONADA  DE  LA CUANTÍA, LOS PERJUICIOS CAUSADOS EL DÍA NUEVE (09) DE SEPTIEMBRE DE 2020, DATA EN LA CUAL SE LLEVÓ A CABO LA SERIE DE DISTURBIOS EN EL COMANDO DE ATENCIÓN INMEDIATA -CAI EL CODITO EN LA LOCALIDAD DE USAQUÉN, EN LA CIUDAD DE BOGO</v>
          </cell>
          <cell r="N94" t="str">
            <v>SE FIJÓ AUDIENCIA DE PRUEBAS PARA EL 20 DE FEBRERO 2024</v>
          </cell>
          <cell r="O94" t="str">
            <v> </v>
          </cell>
        </row>
        <row r="95">
          <cell r="C95">
            <v>769144</v>
          </cell>
          <cell r="D95">
            <v>2023</v>
          </cell>
          <cell r="E95" t="str">
            <v>REINA BARBOSA JOHAN NICOLAS</v>
          </cell>
          <cell r="F95" t="str">
            <v>SECRETARIA DE SEGURIDAD</v>
          </cell>
          <cell r="G95" t="str">
            <v>DEMANDADO</v>
          </cell>
          <cell r="H95" t="str">
            <v>$ 22.550.573</v>
          </cell>
          <cell r="I95" t="str">
            <v>PASTRANA RAMOS NESKY</v>
          </cell>
          <cell r="J95" t="str">
            <v>POSIBLE</v>
          </cell>
          <cell r="K95" t="str">
            <v>JUZGADO 65 - ADMINISTRATIVO SECCION TERCERA</v>
          </cell>
          <cell r="L95" t="str">
            <v>lunes, 9 de octubre de 2023</v>
          </cell>
          <cell r="M95" t="str">
            <v>MANIFIESTA QUE EL 4 DE MAYO DE 2021, JOHAN NICOLÁS JUNTO A VARIOS AMIGOS DE INFANCIA, DECIDIERON PARTICIPAR EN UNA DE LAS MANIFESTACIONES PROGRAMADAS POR EL COMITÉ DEL PARO, EJERCIENDO SU DERECHO A LA PROTESTA SOCIAL, CONSAGRADO EN EL ARTICULO 37 DE LA CONSTITUCIÓN POLÍTICA DE COLOMBIA. CONFORME LO ANTERIOR, JOHAN NICOLAS Y SUS AMIGOS ACORDARON PARTICIPAR DE MANERA PACÍFICA EN LAS MANIFESTACIONES QUE SE DESARROLLABAN EN LA LOCALIDAD PUENTE ARANDA, Y QUE CULMINARÍAN EN HORAS DE LA NOCHE FRENTE AL CAI DEL BARRIO GALÁN. -  ALREDEDOR DE LAS 9:30 PM, CUANDO LA MANIFESTACIÓN SE CONCENTRABA FRENTE AL CAI DEL BARRIO EL GALÁN, NICOLÁS Y SUS AMIGOS SE ENCONTRABAN CANTANDO ARENGAS; CUANDO SE DESARROLLARON VARIOS DISTURBIOS OCASIONADOS POR PERSONAS DESCONOCIDAS. ESTE HECHO GENERÓ QUE EL ESCUADRÓN MÓVIL ANTIDISTURBIOS -ESMAD QUE HACÍA PRESENCIA EN EL LUGAR, ATACARA DE MANERA INDISCRIMINADA Y DESPROPORCIONADA A LA POBLACIÓN CIVIL QUE SE ENCONTRABA CONCENTRADA EN EL LUGAR, APUNTANDO SUS ARMAS CONOCIDAS COMO “NO LETALES” Y LANZANDO GRANADAS CONTRA LA HUMANIDAD DE LOS MANIFESTANTES, SIN HACER DISTINCIÓN ALGUNA ENTRE QUIENES GENERARON LOS DISTURBIOS Y LOS CIUDADANOS QUE EJERCÍAN DE MANERA PACÍFICA EL DERECHO A LA PROTESTA.</v>
          </cell>
          <cell r="N95" t="str">
            <v>CONTESTACION DEMANDA</v>
          </cell>
          <cell r="O95" t="str">
            <v> </v>
          </cell>
        </row>
        <row r="96">
          <cell r="C96">
            <v>795514</v>
          </cell>
          <cell r="D96">
            <v>2024</v>
          </cell>
          <cell r="E96" t="str">
            <v>MESA GOMEZ KAREN GISELLE</v>
          </cell>
          <cell r="F96" t="str">
            <v>SECRETARIA DE SEGURIDAD</v>
          </cell>
          <cell r="G96" t="str">
            <v>DEMANDADO</v>
          </cell>
          <cell r="H96" t="str">
            <v>$ 22.560.200.000</v>
          </cell>
          <cell r="I96" t="str">
            <v>ALEX BERMEO PRIETO</v>
          </cell>
          <cell r="J96" t="str">
            <v>POSIBLE</v>
          </cell>
          <cell r="K96" t="str">
            <v>JUZGADO 33 ADMINISTRATIVO DE ORALIDAD DE BOGOTÁ</v>
          </cell>
          <cell r="L96" t="str">
            <v>viernes, 12 de abril de 2024</v>
          </cell>
          <cell r="M96" t="str">
            <v>SOLICITA EL RECONOCIMIENTO Y PAGO DE LOS DAÑOS Y PERJUICIOS DE ORDEN MATERIAL E INMATERIAL SUFRIDOS POR LOS DEMANDANTES CON OCASIÓN POR LOS HECHOS OCURRIDOS EL DÍA 9 DE SEPTIEMBRE DE 2020, POR LAS LESIONES SUFRIDAS AL SEÑOR MICHAEL DUVAN SANCHEZ, AL DISPARAR PROYECTIL DE ARMA DE FUEGO, DISPARADO POR AGENTES DE LA POLICÍA NACIONAL EN MANIFESTACIONES PÚBLICAS PRESENTADAS EN LA CIUDAD DE BOGOTÁ. MANIFIESTAN QUE MICHAEL DUVÁN SANCHEZ, RESULTÓ HERIDO POR IMPACTO DE ARMA DE FUEGO DE LA POLICÍA EN LA MISMA RÁFAGA DE DISPAROS EN LOS QUE RESULTÓ VÍCTIMA JAIDER Y EDISON. - PARA EL 9 DE SEPTIEMBRE DE 2020, MICHAEL DUVÁN SE ENCONTRABA EN COMPAÑÍA DE SU COMPAÑERA SENTIMENTAL KAREN MESA, CON QUIEN SE DIRIGÍA PARA SU LUGAR DE DOMICILIO, ELLOS SE ENCONTRABAN DEPARTIENDO EN EL CENTRO COMERCIAL SANTA FE. IBAN A TOMAR ALIMENTADOR QUE LOS LLEVARÁ HASTA LA CASA, SIN EMBARGO EL SERVICIO DE TRANSMILENIO ESTABA INTERRUMPIDO, POR LO QUE DECIDEN CAMINAR DESDE EL CENTRO COMERCIAL HACIA SU RESIDENCIA UBICADA EN CALLE 183 # 7C-21, AL 74 .GAR A LA CALLE 187 CERCA AL CAI VERBENAL, SE PERCATAN DE LAS MANIFESTACIONES
Y PROTESTAS QUE REALIZABA LA CIUDADANÍA EN CONTRA DEL ABUSO POLICIAL</v>
          </cell>
          <cell r="N96" t="str">
            <v xml:space="preserve">AUTO ADMISORIO </v>
          </cell>
          <cell r="O96" t="str">
            <v> </v>
          </cell>
        </row>
        <row r="97">
          <cell r="C97">
            <v>601236</v>
          </cell>
          <cell r="D97">
            <v>2018</v>
          </cell>
          <cell r="E97" t="str">
            <v xml:space="preserve">CONSORCIO SUMAPAZ </v>
          </cell>
          <cell r="F97" t="str">
            <v>SECRETARIA DE SEGURIDAD</v>
          </cell>
          <cell r="G97" t="str">
            <v>DEMANDADO</v>
          </cell>
          <cell r="H97" t="str">
            <v>$ 230.000.000</v>
          </cell>
          <cell r="I97" t="str">
            <v>TONCELL ROSADO EDMUNDO</v>
          </cell>
          <cell r="J97" t="str">
            <v>POSIBLE</v>
          </cell>
          <cell r="K97" t="str">
            <v>JUZGADO 32 ADMINISTRATIVO DE ORALIDAD DE BOGOTÁ</v>
          </cell>
          <cell r="L97" t="str">
            <v>jueves, 27 de junio de 2019</v>
          </cell>
          <cell r="M97" t="str">
            <v>SOLICITAN QUE SE DECLARE QUE EL CONSORCIO SUMAPAZ Y SUS INTEGRANTES DIERON  CUMPLIMIENTO A LAS OBLIGACIONES A SU CARGO CONFORME AL CONTRATO DE INTERVENTORIA NO.0761 DE 2.015, CONFORME A LO ESTABLECIDO EN SUS CLÁUSULAS  Y DEMÁS DOCUMENTOS QUE HACEN PARTE DEL MISMO. QUE SE DECLARE QUE EL FONDO DE VIGILANCIA Y SEGURIDAD DE BOGOTA D.C., HA CUMPLIDO CON EL CONTRATO 0761 DE 2.015, EN PARTICULAR A LO RELACIONADO CON EL CUMPLIMIENTO AL PAGO DE LOS  SERVICIOS CONTRATADOS , SE DECLARE LA NULIDAD DE LA RESOLUCIÓN 039 DE 19 DE ABRIL DE 2.017, NULIDAD DE LA RESOLUCIÓN052 DEL 14 DE JULIO DE 2.017</v>
          </cell>
          <cell r="N97" t="str">
            <v>AL DESPACHO PARA SENTENCIA DE PRIMERA INSTANCIA</v>
          </cell>
          <cell r="O97" t="str">
            <v> </v>
          </cell>
        </row>
        <row r="98">
          <cell r="C98">
            <v>581657</v>
          </cell>
          <cell r="D98">
            <v>2017</v>
          </cell>
          <cell r="E98" t="str">
            <v xml:space="preserve">EMPRESA DE TELECOMUNICACIONES DE BOGOTÁ ETB S.A. E.S.P. </v>
          </cell>
          <cell r="F98" t="str">
            <v>F.V.S. (2)</v>
          </cell>
          <cell r="G98" t="str">
            <v>DEMANDADO</v>
          </cell>
          <cell r="H98" t="str">
            <v>$ 230.400.907</v>
          </cell>
          <cell r="I98" t="str">
            <v>TONCELL ROSADO EDMUNDO</v>
          </cell>
          <cell r="J98" t="str">
            <v>PROBABLE</v>
          </cell>
          <cell r="K98" t="str">
            <v>TRIBUNAL CONTENCIOSO ADMINISTRATIVO DE CUNDINAMARCA - SECCIÓN TERCERA</v>
          </cell>
          <cell r="L98" t="str">
            <v>lunes, 24 de abril de 2017</v>
          </cell>
          <cell r="M98" t="str">
            <v xml:space="preserve">ENTRE EL FONDO DE VIGILANCIA Y SEGURIDAD DE BOGOTÁ Y LA EMPRESA DE TELECOMUNICACIONES DE BOGOTÁ ETB S.A. ESP SE SUSCRIBIÓ EL CONTRATO INTERADMINISTRATIVO NO. 184 DE 2014. EL DEMANDANTE PRETENDE QUE SE DECLARE QUE EL FVS INCUMPLIÓ DICHO CONTRATO POR EL NO PAGO DEL PRECIO ACORDADO POR LA PRESTACIÓN DEL SERVICIO; Y SOLICITA QUE DICHO CONTRATO SE LIQUIDE JUDICIALMENTE.     </v>
          </cell>
          <cell r="N98" t="str">
            <v>AL DESPACHO PARA SENTENCIA DE SEGUNDA INSTANCIA (EN CONTRA)</v>
          </cell>
          <cell r="O98" t="str">
            <v> </v>
          </cell>
        </row>
        <row r="99">
          <cell r="C99">
            <v>602504</v>
          </cell>
          <cell r="D99">
            <v>2018</v>
          </cell>
          <cell r="E99" t="str">
            <v>FONDO DE VIGILANCIA Y SEGURIDAD  - SCJ</v>
          </cell>
          <cell r="F99" t="str">
            <v>SECRETARÍA DISTRITAL DE SALUD</v>
          </cell>
          <cell r="G99" t="str">
            <v>DEMANDANTE</v>
          </cell>
          <cell r="H99" t="str">
            <v>$ 983.600</v>
          </cell>
          <cell r="I99" t="str">
            <v>ALEX BERMEO PRIETO</v>
          </cell>
          <cell r="J99" t="str">
            <v>POSIBLE</v>
          </cell>
          <cell r="K99" t="str">
            <v>TRIBUNAL CONTENCIOSO ADMINISTRATIVO DE CUNDINAMARCA - SECCIÓN PRIMERA SUBSECCION A</v>
          </cell>
          <cell r="L99" t="str">
            <v>martes, 22 de enero de 2019</v>
          </cell>
          <cell r="M99" t="str">
            <v xml:space="preserve">REF SOLICITA SE DECLARE LA NULIDAD DE LA RESOLUCIÓN NO 1967 DE FECHA 15 05 2017, Y COMO CONSECUENCIA SOLICITA LEVANTAR LA SANCIÓN  IMPUESTA LA FONDO DE VIGILANCIA Y SEGURIDAD EN LIQUIDACIÓN </v>
          </cell>
          <cell r="N99" t="str">
            <v>MEMORIAL PRESENTADO POR LA SECRETARÍA DISTRITAL DE SALUD, CON ASUNTO REMITE PODER, CON DESTINO AL PROCESO DE LA REFERENCIA QUE SE ENCUENTRA AL DESPACHO.</v>
          </cell>
          <cell r="O99" t="str">
            <v> </v>
          </cell>
        </row>
        <row r="100">
          <cell r="C100">
            <v>739262</v>
          </cell>
          <cell r="D100">
            <v>2023</v>
          </cell>
          <cell r="E100" t="str">
            <v xml:space="preserve">RESTREPO MOYANO SALOMON </v>
          </cell>
          <cell r="F100" t="str">
            <v>SECR. GOB. - SECRETARIA DE SEGURIDAD</v>
          </cell>
          <cell r="G100" t="str">
            <v>DEMANDADO</v>
          </cell>
          <cell r="H100" t="str">
            <v>$ 232.000.000</v>
          </cell>
          <cell r="I100" t="str">
            <v>ESCOBAR TRUJILLO SHARON LIZETH</v>
          </cell>
          <cell r="J100" t="str">
            <v>POSIBLE</v>
          </cell>
          <cell r="K100" t="str">
            <v>JUZGADO 16 ADMINISTRATIVO DE ORALIDAD DE BOGOTÁ</v>
          </cell>
          <cell r="L100" t="str">
            <v>jueves, 20 de abril de 2023</v>
          </cell>
          <cell r="M100" t="str">
            <v>SOLICITO RESPETUOSAMENTE QUE SE REVOQUE EL ACTO ADMINISTRATIVO NO. 20223360377311 FECHADO EL 13 DE JULIO DE 2022, NOTIFICADA EL 12 DE AGOSTO DE 2022, PROFERIDA POR LA SECRETARÍA DE SEGURIDAD, CONVIVENCIA Y JUSTICIA DE BOGOTÁ, MEDIANTE EL CUAL, SE NIEGA EL RECONOCIMIENTO, LIQUIDACIÓN Y PAGO DE LAS PRESTACIONES SOCIALES, CONFORME A LOS LAPSOS, FUNCIONES Y HORARIOS REALIZADOS COMO CABO DE PRISIONES, Y A LAS QUE TIENE DERECHO MI REPRESENTADO, POR HABER LABORADO ININTERRUMPIDAMENTE PARA DICHA ENTIDAD, DESDE EL DÍA 01 DE OCTUBRE DE 2016 HASTA EL DÍA 30 DE JUNIO DE 2019, DESARROLLADO LAS FUNCIONES DE CABO DE PRISIONES. SOLICITO RESPETUOSAMENTE QUE SE REVOQUE EL ACTO ADMINISTRATIVO NO. 20224109202731 FECHADO EL 12 DE OCTUBRE DE 2022, NOTIFICADA EL 12 DE OCTUBRE DE 2022, PROFERIDA POR LA SECRETARÍA DE GOBIERNO, MEDIANTE EL CUAL, SE NIEGA EL RECONOCIMIENTO, LIQUIDACIÓN Y PAGO DE LAS PRESTACIONES SOCIALES, CONFORME A LOS LAPSOS, FUNCIONES Y HORARIOS REALIZADOS COMO CABO DE PRISIONES, Y A LAS QUE TIENE DERECHO MI REPRESENTADO, POR HABER LABORADO ININTERRUMPIDAMENTE PARA DICHA ENTIDAD, DESDE EL DÍA 03 DE FEBRERO DE 1992 HASTA EL DÍA 30 DE SEPTIEMBRE DE 2016, DESARROLLADO LAS FUNCIONES DE CABO DE PRISIONES.</v>
          </cell>
          <cell r="N100" t="str">
            <v xml:space="preserve">AUTO FIJA FECHA PARA AUDIENCIA INICIAL </v>
          </cell>
          <cell r="O100" t="str">
            <v> </v>
          </cell>
        </row>
        <row r="101">
          <cell r="C101">
            <v>780073</v>
          </cell>
          <cell r="D101">
            <v>2023</v>
          </cell>
          <cell r="E101" t="str">
            <v>UNION TEMPORAL KS INTEGRADA</v>
          </cell>
          <cell r="F101" t="str">
            <v>SECRETARIA DE SEGURIDAD</v>
          </cell>
          <cell r="G101" t="str">
            <v>DEMANDADO</v>
          </cell>
          <cell r="H101" t="str">
            <v>$ 234.022.034</v>
          </cell>
          <cell r="I101" t="str">
            <v>TONCELL ROSADO EDMUNDO</v>
          </cell>
          <cell r="J101" t="str">
            <v>POSIBLE</v>
          </cell>
          <cell r="K101" t="str">
            <v>JUZGADO 40 ADMINISTRATIVO DE ORALIDAD DE BOGOTÁ</v>
          </cell>
          <cell r="L101" t="str">
            <v>jueves, 7 de diciembre de 2023</v>
          </cell>
          <cell r="M101" t="str">
            <v> </v>
          </cell>
          <cell r="N101" t="str">
            <v> </v>
          </cell>
          <cell r="O101" t="str">
            <v> </v>
          </cell>
        </row>
        <row r="102">
          <cell r="C102">
            <v>603610</v>
          </cell>
          <cell r="D102">
            <v>2019</v>
          </cell>
          <cell r="E102" t="str">
            <v>SECRETARIA DE SEGURIDAD</v>
          </cell>
          <cell r="F102" t="str">
            <v>SECRETARÍA DISTRITAL DE SALUD</v>
          </cell>
          <cell r="G102" t="str">
            <v>DEMANDANTE</v>
          </cell>
          <cell r="H102" t="str">
            <v>$ 781.242</v>
          </cell>
          <cell r="I102" t="str">
            <v>RAMIREZ GOMEZ YOLANDA</v>
          </cell>
          <cell r="J102" t="str">
            <v>POSIBLE</v>
          </cell>
          <cell r="K102" t="str">
            <v>JUZGADO 4 ADMINISTRATIVO DE ORALIDAD DE BOGOTÁ</v>
          </cell>
          <cell r="L102" t="str">
            <v>jueves, 11 de julio de 2019</v>
          </cell>
          <cell r="M102" t="str">
            <v xml:space="preserve">REF  SOLICITA SE DECLARE LA NULIDAD DE LA RESOLUCIÓN NO 0855 DE FECHA 12 03 2018 Y COMO CONSECUENCIA SOLICITA SE LEVANTE LA SANCIÓN IMPUESTA A LA SECRETARIA DE SEGURIDAD, CONVIVENCIA Y JUSTICIA </v>
          </cell>
          <cell r="N102" t="str">
            <v xml:space="preserve">SENTENCIA DE PRIMERA INSTANCIA, NO SE PRESENTO APELACION, POR LA CUANTIA INSUFICIENTE Y ECONOMIA PROCESAL </v>
          </cell>
          <cell r="O102" t="str">
            <v> </v>
          </cell>
        </row>
        <row r="103">
          <cell r="C103">
            <v>671222</v>
          </cell>
          <cell r="D103">
            <v>2020</v>
          </cell>
          <cell r="E103" t="str">
            <v xml:space="preserve">EMPRESA DE TELECOMUNICACIONES DE BOGOTÁ ETB S.A. E.S.P. </v>
          </cell>
          <cell r="F103" t="str">
            <v>E.T.B. (2)</v>
          </cell>
          <cell r="G103" t="str">
            <v>DEMANDADO</v>
          </cell>
          <cell r="H103" t="str">
            <v>$ 234.080.053</v>
          </cell>
          <cell r="I103" t="str">
            <v>TONCELL ROSADO EDMUNDO</v>
          </cell>
          <cell r="J103" t="str">
            <v>POSIBLE</v>
          </cell>
          <cell r="K103" t="str">
            <v>JUZGADO 32 ADMINISTRATIVO DE ORALIDAD DE BOGOTÁ</v>
          </cell>
          <cell r="L103" t="str">
            <v>viernes, 27 de noviembre de 2020</v>
          </cell>
          <cell r="M103" t="str">
            <v>LA PARTE DEMANDANTE SOLICITA SE DECLARE LA NULIDAD DE LOS ACTOS ADMINISTRATIVOS POR MEDIO DE LOS CUALES LA ENTIDAD DEMANDADA EN SU CALIDAD DE SUCESOR PROCESAL DEL FONDO DE VIGILANCIA Y SEGURIDAD DE BOGOTÁ LIQUIDÓ UNILATERALMENTE EL CONTRATO 306 DEL 26 DE JUNIO DE 2007 Y ORDENE PAGAR A LA ACTORA LA SUMA QUE DEBA PAGAR CON OCASIÓN DE LA RESOLUCIÓN 291 DE 2017 Y 076 DE 2018.</v>
          </cell>
          <cell r="N103" t="str">
            <v>AL DESPACHO PARA SENTENCIA DE PRIMERA INSTANCIA</v>
          </cell>
          <cell r="O103" t="str">
            <v> </v>
          </cell>
        </row>
        <row r="104">
          <cell r="C104">
            <v>649087</v>
          </cell>
          <cell r="D104">
            <v>2019</v>
          </cell>
          <cell r="E104" t="str">
            <v xml:space="preserve">JAIME OVALLE LADY PAOLA </v>
          </cell>
          <cell r="F104" t="str">
            <v>SECRETARIA DE SEGURIDAD</v>
          </cell>
          <cell r="G104" t="str">
            <v>DEMANDADO</v>
          </cell>
          <cell r="H104" t="str">
            <v>$ 248.434.800</v>
          </cell>
          <cell r="I104" t="str">
            <v>ESCOBAR TRUJILLO SHARON LIZETH</v>
          </cell>
          <cell r="J104" t="str">
            <v>POSIBLE</v>
          </cell>
          <cell r="K104" t="str">
            <v>JUZGADO 34 ADMINISTRATIVO DE ORALIDAD DE BOGOTÁ</v>
          </cell>
          <cell r="L104" t="str">
            <v>domingo, 26 de abril de 2020</v>
          </cell>
          <cell r="M104" t="str">
            <v xml:space="preserve">REF SOLICITA SE DECLARE LA RESPONSABILIDAD ADMINISTRATIVA POR LOS PERJUICIOS OCASIONADOS QUE DIERON LUGAR A LA MUERTE DE LEDY PAOLA JAIME EN EL CENTRO COMERCIAL ANDINO </v>
          </cell>
          <cell r="N104" t="str">
            <v>SENTENCIA DE PRIMERA INSTANCIA FAVORABLE PARA LA ENTIDAD, DEMANDANTE INTERPUSO RECURSO DE APELACIÓN</v>
          </cell>
          <cell r="O104" t="str">
            <v> </v>
          </cell>
        </row>
        <row r="105">
          <cell r="C105">
            <v>685426</v>
          </cell>
          <cell r="D105">
            <v>2021</v>
          </cell>
          <cell r="E105" t="str">
            <v xml:space="preserve">ECHEVERRIA MORENO FRANKLIN DURFAY </v>
          </cell>
          <cell r="F105" t="str">
            <v>SECRETARIA DE SEGURIDAD</v>
          </cell>
          <cell r="G105" t="str">
            <v>DEMANDADO</v>
          </cell>
          <cell r="H105" t="str">
            <v>$ 26.991.110</v>
          </cell>
          <cell r="I105" t="str">
            <v>ESCOBAR TRUJILLO SHARON LIZETH</v>
          </cell>
          <cell r="J105" t="str">
            <v>POSIBLE</v>
          </cell>
          <cell r="K105" t="str">
            <v>JUZGADO 48 - ADMINISTRATIVO SECCION SEGUNDA</v>
          </cell>
          <cell r="L105" t="str">
            <v>miércoles, 27 de octubre de 2021</v>
          </cell>
          <cell r="M105" t="str">
            <v>EL DEMANDANTE PRETENDE POR PARTE DE LA ENTIDAD DEMANDADA DE CUMPLIMIENTO EN DEBIDA FORMA A LAS ORDENES IMPARTIDAS EN LOS REFERIDOS FALLOS, PUES NO LIQUIDÓ COMO CORRESPONDÍA LOS PERIODOS RECONOCIDOS ENTRE JUNIO DE 2007 A DICIEMBRE DE 2014, POR LO QUE SE LE ADEUDA LA SUMA DE $ 26.991.110, PUES CONSIDERA QUE NO DIO CUMPLIMIENTO EN DEBIDA FORMA A LAS ORDENES IMPARTIDAS EN LOS REFERIDOS FALLOS, PUES NO LIQUIDÓ COMO CORRESPONDÍA LOS PERIODOS RECONOCIDOS ENTRE JUNIO DE 2007 A DICIEMBRE DE 2014, POR LO QUE SE LE ADEUDA LA SUMA DE $ 26.991.110.</v>
          </cell>
          <cell r="N105" t="str">
            <v xml:space="preserve">SE REMITE EXPEDIENTE POR COMPETENCIA AL JUZGADO 48 ADMINISTRATIVO DE BOGOTÁ POR RECURSO DE REPOSICIÓN CONTRA MANDAMIENTO DE PAGO </v>
          </cell>
          <cell r="O105" t="str">
            <v> </v>
          </cell>
        </row>
        <row r="106">
          <cell r="C106">
            <v>629775</v>
          </cell>
          <cell r="D106">
            <v>2019</v>
          </cell>
          <cell r="E106" t="str">
            <v xml:space="preserve">WILCHES GARCIA LUISA FERNANDA </v>
          </cell>
          <cell r="F106" t="str">
            <v>SECRETARIA DE SEGURIDAD</v>
          </cell>
          <cell r="G106" t="str">
            <v>DEMANDADO</v>
          </cell>
          <cell r="H106" t="str">
            <v>$ 27.874.043</v>
          </cell>
          <cell r="I106" t="str">
            <v>PASTRANA RAMOS NESKY</v>
          </cell>
          <cell r="J106" t="str">
            <v>POSIBLE</v>
          </cell>
          <cell r="K106" t="str">
            <v>JUZGADO 59 ADMINISTRATIVO DE ORALIDAD SECCION TERCERA DE BOGOTÁ</v>
          </cell>
          <cell r="L106" t="str">
            <v>jueves, 20 de febrero de 2020</v>
          </cell>
          <cell r="M106" t="str">
            <v>ES RESPONSABLE PATRIMONIALMENTE LA EMPRESA DE TRANSPORTE DEL TERCER MILENIO –TRANSMILENIO S.A.-., POR EL ACCIDENTE DE TRÁNSITO OCURRIDO EL DÍA 16 DE DICIEMBRE DE 2016, A LAS 22:13 HORAS, CUANDO EL SEÑOR JOSÉ MANUEL WILCHES TRANSITABA COMO PEATÓN Y SE ENCONTRABA CRUZANDO LA CALLE - EN LA CARRERA 5U NO. 49 – 03 SUR BARRIO MOLINOS DEL SUR (ESQUINA) - FUE PRESUNTAMENTE ATROPELLADO POR EL VEHÍCULO – TIPO BUS - ALIMENTADOR DE TRANSMILENIO CÓDIGO US-0130 Y PLACAS VDO-075 OPERADO POR TRANZIT S.A.S</v>
          </cell>
          <cell r="N106" t="str">
            <v>ETAPA PROBATORIA - AUDIENCIA DE PRUEBAS 16 MAYO DE 2024</v>
          </cell>
          <cell r="O106" t="str">
            <v> </v>
          </cell>
        </row>
        <row r="107">
          <cell r="C107">
            <v>545454</v>
          </cell>
          <cell r="D107">
            <v>2016</v>
          </cell>
          <cell r="E107" t="str">
            <v xml:space="preserve">SIERRA VALERO ROSA ELENA </v>
          </cell>
          <cell r="F107" t="str">
            <v>F.V.S. (2)</v>
          </cell>
          <cell r="G107" t="str">
            <v>DEMANDADO</v>
          </cell>
          <cell r="H107" t="str">
            <v>$ 275.781.600</v>
          </cell>
          <cell r="I107" t="str">
            <v>RAMIREZ GOMEZ YOLANDA</v>
          </cell>
          <cell r="J107" t="str">
            <v>POSIBLE</v>
          </cell>
          <cell r="K107" t="str">
            <v>JUZGADO 59 ADMINISTRATIVO DE ORALIDAD SECCION TERCERA DE BOGOTÁ</v>
          </cell>
          <cell r="L107" t="str">
            <v>martes, 14 de febrero de 2017</v>
          </cell>
          <cell r="M107" t="str">
            <v>LAS SEÑORAS CLAUDIA ELENA Y CLAUDIA SIERRA VALERO INSTAURAN DEMANDA DE ACCIÓN DE REPARACIÓN DIRECTA EN CONTRA DE LA NACIÓN, MINISTERIO DE DEFENSA Y EL FVS POR ACCIDENTE DE TRANSITO EN EL CUAL OCURRIÓ EL DECESO DE LA SEÑORA MARÍA BARBARITA SIERRA VALERO, QUIEN TRANSITABA COMO PEATÓN Y FUE ATROPELLADA POR UNA MOTOCILETA IDENTIFICADA CON PLACAS DKQ73C CONDUCIDA POR EL CABO SEGUNDO DEL EJERCITO NACIONAL CARLOS ENRIQUE OSPINO MORENO.</v>
          </cell>
          <cell r="N107" t="str">
            <v>SENTENCIA DE PRIMERA INSTANCIA FAVORABLE PARA LA ENTIDAD / FALTA EJECUTORIA DE LA PROVIDENCIA</v>
          </cell>
          <cell r="O107" t="str">
            <v> </v>
          </cell>
        </row>
        <row r="108">
          <cell r="C108">
            <v>738116</v>
          </cell>
          <cell r="D108">
            <v>2023</v>
          </cell>
          <cell r="E108" t="str">
            <v>SECRETARIA DE SEGURIDAD</v>
          </cell>
          <cell r="F108" t="str">
            <v xml:space="preserve">LEKTEC S.A.S., SOCIEDAD DE BENEFICIO E INTERES COLECTIVO – BIC </v>
          </cell>
          <cell r="G108" t="str">
            <v>DEMANDANTE</v>
          </cell>
          <cell r="H108" t="str">
            <v>$ 2.924.567.800</v>
          </cell>
          <cell r="I108" t="str">
            <v>TONCELL ROSADO EDMUNDO</v>
          </cell>
          <cell r="J108" t="str">
            <v>SIN OBLIGACION</v>
          </cell>
          <cell r="K108" t="str">
            <v>TRIBUNAL CONTENCIOSO ADMINISTRATIVO DE CUNDINAMARCA - SECCIÓN TERCERA</v>
          </cell>
          <cell r="L108" t="str">
            <v>lunes, 10 de abril de 2023</v>
          </cell>
          <cell r="M108" t="str">
            <v>QUE SE DECLARE LA NULIDAD DE LA RESOLUCIÓN 00836 DE 27 DE DICIEMBRE DE 2022 “POR LA CUAL SE ORDENA LA ADJUDICACIÓN DEL PROCESO POR CONCURSO DE MÉRITOS ABIERTO NO. SCJ-SIF-CMA-005-2022” PROFERIDA POR BOGOTÁ D.C. - SECRETARÍA DISTRITAL DE SEGURIDAD, CONVIVENCIA Y JUSTICIA, A PARTIR DEL CUAL SE ORDENÓ EN DESCONOCIMIENTO AL ORDENAMIENTO JURÍDICO LA ADJUDICACIÓN DEL PROCESO SCJ-SIF-CMA-005-2022 A FAVOR DEL PROPONENTE CONSORCIO TECNOCAPITAL. SE ORDENE AL CONSORCIO TECNOCAPITAL REPRESENTADO LEGALMENTE POR EL SEÑOR JORGE IVÁN MARTINEZ JARAMILLO, IDENTIFICADO CON LA CEDULA DE CIUDADANÍA NO. 16.736.010 O QUIEN HAGA SUS VECES, CONSORCIO CONFORMADO POR LAS SOCIEDADES LEKTEC S.A.S., SOCIEDAD DE BENEFICIO E INTERÉS COLECTIVO – BIC NIT. 901.250.374 - 1, Y REDTIC INGENIERIA S.A.S. – BIC NIT. 901.628.416 – 5, ABSTENERSE SE SOLICITAR ANTE BOGOTÁ D.C. - SECRETARÍA DISTRITAL DE SEGURIDAD, CONVIVENCIA Y JUSTICIA O CUALQUIER AUTORIDAD ADMINISTRATIVA Y/O JUDICIAL, EL RECONOCIMIENTO DE DERECHOS EN VIRTUD DE LO SEÑALADO EN LA RESOLUCIÓN 00836 DE 27 DE DICIEMBRE DE 2022 “POR LA CUAL SE ORDENA LA ADJUDICACIÓN DEL PROCESO POR CONCURSO DE MÉRITOS ABIERTO NO. SCJ-SIF-CMA-005-2022”.</v>
          </cell>
          <cell r="N108" t="str">
            <v xml:space="preserve">AL DESPACHO PARA ADMITIR DEMANDA Y DECRETAR SUSPENCIÓN PROVISIONAL </v>
          </cell>
          <cell r="O108" t="str">
            <v> </v>
          </cell>
        </row>
        <row r="109">
          <cell r="C109">
            <v>767677</v>
          </cell>
          <cell r="D109">
            <v>2022</v>
          </cell>
          <cell r="E109" t="str">
            <v>FORY AIDA</v>
          </cell>
          <cell r="F109" t="str">
            <v>SECRETARIA DE SEGURIDAD</v>
          </cell>
          <cell r="G109" t="str">
            <v>DEMANDADO</v>
          </cell>
          <cell r="H109" t="str">
            <v>$ 280.036.683</v>
          </cell>
          <cell r="I109" t="str">
            <v>PASTRANA RAMOS NESKY</v>
          </cell>
          <cell r="J109" t="str">
            <v>POSIBLE</v>
          </cell>
          <cell r="K109" t="str">
            <v>JUZGADO 61 ADMINISTRATIVO DE ORALIDAD SECCION TERCERA DE BOGOTÁ</v>
          </cell>
          <cell r="L109" t="str">
            <v>lunes, 28 de noviembre de 2022</v>
          </cell>
          <cell r="M109" t="str">
            <v>LA DEMANDANTE SOLICITA SE DECLARE PATRIMONIALMENTE RESPONSABLES POR LA MUERTE DE JULIÁN MAURICIO GONZÁLEZ EN HECHOS OCURRIDOS EL 9 DE SEPTIEMBRE DE 2020 Y SE  DECLARE LA EJECUCIÓN EXTRAJUDICIAL DE JULIAN MAURICIO GONZÁLEZ FORY COMO UNA GRAVE VIOLACIÓN A DERECHOS HUMANOS, QUIEN FUE EJECUTADO EL DÍA 9 DE SEPTIEMBRE DE 2020 POR AGENTES DE LA POLICÍA NACIONAL, TENIENDO EN  CUENTA LOS HECHOS OCURRIDOS POR LA POLICÍA NACIONAL, DETUVO Y TRASLADÓ AL CIUDADANO JAVIER ORDOÑEZ EN LA MADRUGADA DEL 8 DE SEPTIEMBRE DE 2020 HACIA EL CAI VILLA LUZ, FUE UN HECHO PÚBLICO Y NOTORIO QUE EN ESTE ESTABLECIMIENTO, EL CIUDADANO JAVIER ORDOÑEZ FUE TORTURADO POR AGENTES DE POLICÍA QUE LE OCASIONARON LA MUERTE. POR ESTE HECHO VIOLENTO, SE INICIARON EN LA TARDE DEL 9 DE SEPTIEMBRE DE 2020 EN EL CAI VILLA LUZ, POR ELLO CIENTOS DE PERSONAS, SOBRE TODO JÓVENES, INDIGNADOS POR LO SUCEDIDO RAYARON Y TIRARON PIEDRAS AL CAI, COMO SÍMBOLO DE PROTESTA Y REPUDIO EN CONTRA DE LA VIOLENCIA POLICIA. - JULIAN MAURICIO GONZÁLEZ FORY, ERA UN JOVEN DE 27 AÑOS, EL CUAL NACIÓ EL 21 DE JULIO DE 1993 EN EL MUNICIPIO DE JAMUNDÍ, VALLE DEL CAUCA. ERA ESTUDIANTE DE ÚLTIMO SEMESTRE DE INGENIERÍA INDUSTRIAL EN LA UNIVERSIDAD REPUBLICANA3. ASIMISMO TRABAJABA COMO SUPERVISOR DE LA EMPRESA DE GAS “VANTY”, EN LA CUAL LLEVABA UN AÑO LABORANDO Y DONDE SE CARACTERIZABA POR SER TRABAJADOR, MUY ESTUDIOSO Y ÉL CUAL NO TENÍA PROBLEMAS CON NADIE.</v>
          </cell>
          <cell r="N109" t="str">
            <v>CONTESTACION DEMANDA</v>
          </cell>
          <cell r="O109" t="str">
            <v> </v>
          </cell>
        </row>
        <row r="110">
          <cell r="C110">
            <v>779588</v>
          </cell>
          <cell r="D110">
            <v>2023</v>
          </cell>
          <cell r="E110" t="str">
            <v>SAAVEDRA ESCOBAR DIEGO FABIAN</v>
          </cell>
          <cell r="F110" t="str">
            <v>SECRETARIA DE SEGURIDAD</v>
          </cell>
          <cell r="G110" t="str">
            <v>DEMANDADO</v>
          </cell>
          <cell r="H110" t="str">
            <v>$ 29.406.483</v>
          </cell>
          <cell r="I110" t="str">
            <v>LIESEL RAMIREZ SALAMANCA</v>
          </cell>
          <cell r="J110" t="str">
            <v>SIN OBLIGACION</v>
          </cell>
          <cell r="K110" t="str">
            <v>JUZGADO 26 ADMINISTRATIVO DE ORALIDAD DE BOGOTÁ</v>
          </cell>
          <cell r="L110" t="str">
            <v>miércoles, 6 de diciembre de 2023</v>
          </cell>
          <cell r="M110" t="str">
            <v>SOLICITA SE ORDENE A LA EJECUTADA A EFECTUAR LOS PAGOS RECONOCIDOS EN LA SENTENCIA DE SEGUNDA INSTANCIA DENTRO DEL PROCESO ORDINARIO 2013- 00427-01 PROFERIDA EL 29 DE MARZO DE 2019, Y MEDIANTE LA QUE SE CONFIRMA PARCIALMENTE LA SENTENCIA DEL 24 DE OCTUBRE DE 2016, TENIENDO EN CUENTA QUE LA ACCIONADA A TRAVÉS DE LAS RESOLUCIONES 00407 DE 12 DE AGOSTO Y LA 00442 DEL 04 DE SEPTIEMBRE DE 2019, DIO CUMPLIMIENTO PARCIAL A LOS FALLOS JUDICIALES, POR CUANTO EFECTUÓ EL PAGO DE UNA PARTE DE LA SUMA ADEUDADA POR HORAS EXTRAS, NOCTURNAS Y DOMINICALES, LABORADOS DESDE EL 05 DE OCTUBRE DE 2009, ASÍ COMO POR EL PAGO DE RELIQUIDACIÓN DE CESANTÍAS, SIN QUE EL VALOR PAGADO CORRESPONDA AL ADEUDADO</v>
          </cell>
          <cell r="N110" t="str">
            <v xml:space="preserve">AUTO LIBRA MANDAMIENTO DE PAGO EN CONTRA DE LA SECRETARÍA </v>
          </cell>
          <cell r="O110" t="str">
            <v> </v>
          </cell>
        </row>
        <row r="111">
          <cell r="C111">
            <v>690208</v>
          </cell>
          <cell r="D111">
            <v>2018</v>
          </cell>
          <cell r="E111" t="str">
            <v>QUINTERO GUAYAMBUCO PEDRO ANTONIO</v>
          </cell>
          <cell r="F111" t="str">
            <v>SECRETARIA DE SEGURIDAD</v>
          </cell>
          <cell r="G111" t="str">
            <v>DEMANDADO</v>
          </cell>
          <cell r="H111" t="str">
            <v>$ 29.475.030</v>
          </cell>
          <cell r="I111" t="str">
            <v>ESCOBAR TRUJILLO SHARON LIZETH</v>
          </cell>
          <cell r="J111" t="str">
            <v>SIN OBLIGACION</v>
          </cell>
          <cell r="K111" t="str">
            <v>CONSEJO DE ESTADO</v>
          </cell>
          <cell r="L111" t="str">
            <v>martes, 30 de noviembre de 2021</v>
          </cell>
          <cell r="M111" t="str">
            <v>EL DEMANDANTE SOLICITA EL CUMPLIMIENTO TOTA DE LA SENTENCIA PROFERIDA EL 28 DE SEPTIEMBRE DE 2012 POR EL TRIBUNAL ADMINISTRATIVO DE CUNDINAMARCA ACLARADA MEDIANTE PROVIDENCIA DEL 14 DE MARZO DE 2013 Y EJECUTORIADA EL 16 DE SEPTIEMBRE DE 2013 DENTRO DEL PROCESO DE ACCIÓN DE NULIDAD Y RESTABLECIMIENTO DEL DERECHO CON EXP. NO.2011-00199 TODA VEZ QUE LA ENTIDAD DEMANDADA REALIZÓ SOLAMENTE EL PAGO PARCIAL DE LA OBLIGACIÓN CUANDO LA CONDENA CONTEMPLA EL RECONOCIMIENTO  Y PAGO DE LAS HORAS EXTRAS, DIURNAS Y NOCTURAS, DESCNASO COMPENSATORIO POR EXCESO DE HORAS EXTRAS, DESCANSO COMPENSATORIO POR TRABAJO HABITUAL EN DOMINICALES Y FESTIVOS, RELIQUIDACIÓN DE RECARGOS DEL 35%, 200% Y 235%, RELIQUIDAR LAS PRIMAS DE SERVICIOS, DE VACACIONES Y DE NAVIDAD, LAS CESANTIAS Y DEMÁS FACTORES SALARIALES Y PRESTACIONALES DESDE EL 18 DE MAYO DE 2007  HASTA EL 31 DE OCTUBRE DE 2011. POR LO TANTO SOLICITA SE LIBRE MANDAMIENTO DE PAGO POR CONCEPTO DE CAPITAL INDEXADO PENDIENTE DE CANCELAR CAUSADO ENTRE EL 18 DE MAYO DE 2007 Y LA FECHA DE RETIRO DEFINITIVO DEL SERVICIO PÚBLICO DEL DEMANDANTE ASÍ COMO LOS INTERESES MORATORIOS.</v>
          </cell>
          <cell r="N111" t="str">
            <v>SE ALLEGA CONTESTATACIÓN DE LA DEMANDA POR LA ENTIDAD, EJECUTANTE DESCORRE TRASLADO DE EXCEPCIONES</v>
          </cell>
          <cell r="O111" t="str">
            <v> </v>
          </cell>
        </row>
        <row r="112">
          <cell r="C112">
            <v>747516</v>
          </cell>
          <cell r="D112">
            <v>2022</v>
          </cell>
          <cell r="E112" t="str">
            <v xml:space="preserve">RODRIGUEZ CANO JUAN CAMILO </v>
          </cell>
          <cell r="F112" t="str">
            <v>SECR. GOB. - SECRETARIA DE SEGURIDAD</v>
          </cell>
          <cell r="G112" t="str">
            <v>DEMANDADO</v>
          </cell>
          <cell r="H112" t="str">
            <v>$ 3.108.800.000</v>
          </cell>
          <cell r="I112" t="str">
            <v>PASTRANA RAMOS NESKY</v>
          </cell>
          <cell r="J112" t="str">
            <v>POSIBLE</v>
          </cell>
          <cell r="K112" t="str">
            <v>JUZGADO 62 ADMINISTRATIVO DE ORALIDAD SECCION TERCERA DE BOGOTÁ</v>
          </cell>
          <cell r="L112" t="str">
            <v>miércoles, 14 de junio de 2023</v>
          </cell>
          <cell r="M112" t="str">
            <v xml:space="preserve">LA PARTE ACTORA ALEGA LA RESPONSABILIDAD ADMINISTRATIVA DEL ESTADO COLOMBIANO POR LAS FALLA EN EL SERVICIO Y POR LA COMISIÓN DE GRAVES VIOLACIONES A LOS DERECHOS HUMANOS, QUE OCASIONARON DAÑOS A LOS DEMANDANTES CON LA EJECUCIÓN EXTRAJUDICIAL DE CRISTIAN ALBERTO RODRIGUEZ CANO (Q.E.P.D) EL 9 DE SEPTIEMBRE DE 2020 EN EL MARCO DE LAS PROTESTAS SOCIALES QUE SE PRESENTARON EN LA CIUDAD DE BOGOTÁ FRENTE A LAS CUALES AGENTES DE LA POLICÍA NACIONAL ACCIONARON LAS ARMAS DE FUEGO EN CONTRA DE LA MULTITUD </v>
          </cell>
          <cell r="N112" t="str">
            <v>CONTESTACION DEMANDA - PENDIENTE AUDIENCIA INICIAL</v>
          </cell>
          <cell r="O112" t="str">
            <v> </v>
          </cell>
        </row>
        <row r="113">
          <cell r="C113">
            <v>597473</v>
          </cell>
          <cell r="D113">
            <v>2019</v>
          </cell>
          <cell r="E113" t="str">
            <v xml:space="preserve">POURMOUSA PERDOMO HOSSEIN ISSA </v>
          </cell>
          <cell r="F113" t="str">
            <v>SECRETARIA DE SEGURIDAD</v>
          </cell>
          <cell r="G113" t="str">
            <v>DEMANDADO</v>
          </cell>
          <cell r="H113" t="str">
            <v>$ 3.264.225.499</v>
          </cell>
          <cell r="I113" t="str">
            <v>RAMIREZ GOMEZ YOLANDA</v>
          </cell>
          <cell r="J113" t="str">
            <v>PROBABLE</v>
          </cell>
          <cell r="K113" t="str">
            <v>TRIBUNAL CONTENCIOSO ADMINISTRATIVO DE CUNDINAMARCA - SECCIÓN TERCERA SUBSECCION B</v>
          </cell>
          <cell r="L113" t="str">
            <v>lunes, 22 de abril de 2019</v>
          </cell>
          <cell r="M113" t="str">
            <v>RECLAMACIÓN PRESENTADA POR EL SEÑOR  PEDRO ENRIQUE PERDOMO ROA POR AFECTACIÓN SUFRIDA EN EL ATENTADO ACAECIDO EL DÍA 10 DE FEBRERO DE 201 EN SU VIVIENDA  DE LA CARRERA 16 N 48-79</v>
          </cell>
          <cell r="N113" t="str">
            <v>SE PRESENTÓ RECURSO DE APELACIÓN CONTRA SENTENCIA CONDENATORIA A LA ENTIDAD</v>
          </cell>
          <cell r="O113" t="str">
            <v> </v>
          </cell>
        </row>
        <row r="114">
          <cell r="C114">
            <v>560761</v>
          </cell>
          <cell r="D114">
            <v>2017</v>
          </cell>
          <cell r="E114" t="str">
            <v>E.T.B. (2)</v>
          </cell>
          <cell r="F114" t="str">
            <v>F.V.S. (2)</v>
          </cell>
          <cell r="G114" t="str">
            <v>DEMANDADO</v>
          </cell>
          <cell r="H114" t="str">
            <v>$ 302.403.531</v>
          </cell>
          <cell r="I114" t="str">
            <v>TONCELL ROSADO EDMUNDO</v>
          </cell>
          <cell r="J114" t="str">
            <v>PROBABLE</v>
          </cell>
          <cell r="K114" t="str">
            <v>JUZGADO 65 - ADMINISTRATIVO SECCIÓN TERCERA</v>
          </cell>
          <cell r="L114" t="str">
            <v>viernes, 14 de julio de 2017</v>
          </cell>
          <cell r="M114" t="str">
            <v>ETB PRETENDE LA LIQUIDACIÓN DEL CONTRATO INTERADMINISTRATIVO NO. 239 DE 2014 Y PAGO DE LAS SUMAS ADEUDADAS POR LOS SERVICIOS PRESTADOS EN EJECUCIÓN DEL MISMO</v>
          </cell>
          <cell r="N114" t="str">
            <v>AL DESPACHO PARA SENTENCIA DE PRIMERA INSTANCIA</v>
          </cell>
          <cell r="O114" t="str">
            <v> </v>
          </cell>
        </row>
        <row r="115">
          <cell r="C115">
            <v>695198</v>
          </cell>
          <cell r="D115">
            <v>2020</v>
          </cell>
          <cell r="E115" t="str">
            <v xml:space="preserve">CONSORCIO CAMPO VERDE </v>
          </cell>
          <cell r="F115" t="str">
            <v>SECRETARIA DE SEGURIDAD</v>
          </cell>
          <cell r="G115" t="str">
            <v>DEMANDADO</v>
          </cell>
          <cell r="H115" t="str">
            <v>$ 303.154.047</v>
          </cell>
          <cell r="I115" t="str">
            <v>TONCELL ROSADO EDMUNDO</v>
          </cell>
          <cell r="J115" t="str">
            <v>POSIBLE</v>
          </cell>
          <cell r="K115" t="str">
            <v>JUZGADO 34 - ADMINISTRATIVO SECCION TERCERA</v>
          </cell>
          <cell r="L115" t="str">
            <v>jueves, 17 de marzo de 2022</v>
          </cell>
          <cell r="M115" t="str">
            <v>DECLARAR QUE POR HECHOS NO IMPUTABLES AL CONSORCIO CAMPO VERDE EL CONTRATO DE CONSULTORÍA 671 DE 2018, TUVO UN COSTO PARA EL CONSORCIO CAMPO VERDE, MAYOR DEL PRECIO CONTRATADO, QUE SÓLO APROVECHÓ A LA DEMANDADA BOGOTA D.C. – ALCALDIA MAYOR- SECRETARIA DISTRITAL DE SEGURIDAD, CONVIVENCIA Y JUSTICIA, EN CUYO BENEFICIO SE EJECUTÓ EL
OBJETO DEL CONTRATO Y COMO CONSECUENCIA SE ROMPIÓ EL EQUILIBRIO ECONÓMICO FINANCIERO DEL MISMO. CONDENAR A LA DEMANDADA BOGOTA D.C. – ALCALDIA MAYORSECRETARIA
DISTRITAL DE SEGURIDAD, CONVIVENCIA Y JUSTICIA, A INDEMNIZAR (O REMBOLSAR PARA RESTABLECER EL EQUILIBRIO ECONÓMICO DEL CONTRATO)</v>
          </cell>
          <cell r="N115" t="str">
            <v>AL DESPACHO PARA SENTENCIA DE PRIMERA INSTANCIA</v>
          </cell>
          <cell r="O115" t="str">
            <v> </v>
          </cell>
        </row>
        <row r="116">
          <cell r="C116">
            <v>778384</v>
          </cell>
          <cell r="D116">
            <v>2023</v>
          </cell>
          <cell r="E116" t="str">
            <v>VASCO  VELEZ GILMAR DE JESUS</v>
          </cell>
          <cell r="F116" t="str">
            <v>SECRETARIA DE SEGURIDAD</v>
          </cell>
          <cell r="G116" t="str">
            <v>DEMANDADO</v>
          </cell>
          <cell r="H116" t="str">
            <v>$ 307.400.000</v>
          </cell>
          <cell r="I116" t="str">
            <v>PASTRANA RAMOS NESKY</v>
          </cell>
          <cell r="J116" t="str">
            <v>POSIBLE</v>
          </cell>
          <cell r="K116" t="str">
            <v xml:space="preserve">JUZGADO 32 ADMINISTRATIVO DE ORALIDAD DE BOGOTÁ </v>
          </cell>
          <cell r="L116" t="str">
            <v>martes, 28 de noviembre de 2023</v>
          </cell>
          <cell r="M116" t="str">
            <v>SOLICITA SE DECLARE LAS LESIONES PRODUCIDAS A GILMAR DE JESUS VASCO VELEZ COMO GRAVE VIOLACIÓN A LOS DERECHOS HUMANOS POR RESPONSABILIDAD DIRECTA DEL ESCUADRO MÓVIL ANTIDISTURBIOS (ESMAD) ACTUALMENTE CONOCIDO COMO LA UNIDAD NACIONAL DE DIÁLOGO Y MANTENIMIENTO DEL ORDEN (UNDMO), TENIENDO EN CUENTA QUE EL 04 DE MAYO DE 2021, Y BAJO EL EJERCICIO DEL DERECHO A LA PROTESTA SOCIAL Y MANIFESTACIÓN PÚBLICA GILMAR DE JESUS VASCO VELEZ SE ENCONTRABA PROTESTANDO JUNTO A UN GRUPO DE PERSONAS SOBRE LA AUTOPISTA CON CALLE 183, EN EL NORTE DE LA CIUDAD DE BOGOTÁ.- . LA MANIFESTACIÓN TRANSCURRIÓ DE MANERA PACÍFICA, PUES LOS MANIFESTANTES SE ENCONTRABAN CANTANDO ARENGAS Y CAMINANDO EN SENTIDO SUR-NORTE POR LA AUTOPISTA, SIN EMBARGO, SIN NECESIDAD DEL USO DE LA FUERZA, AGENTES DEL ESMAD ATACARON DE MANERA VIOLENTA Y DIRECTA A QUIENES SE ENCONTRABAN MANIFESTÁNDOSE, LANZARON GASES LACRIMÓGENOS, BOLAS DE GOMA Y ATURDIDORAS DE MANERA DIRECTA Y DESPROPORCIONADA EN CONTRA DE LOS MANIFESTANTES.- EN MEDIO DEL USO VIOLENTO DE LA FUERZA UN AGENTE DEL ESMAD DISPARÓ DE MANERA DIRECTA EL TRUFFLAY EN CONTRA DE GILMAR DE JESUS VASCO VELEZ, IMPACTANDO UN GAS LACRIMÓGENO EN LA CARA, QUIEN DE MANERA INMEDIATA EMPEZÓ A PERDER GRANDES CANTIDADES DE SANGRE.</v>
          </cell>
          <cell r="N116" t="str">
            <v>AUTO ADMITE DEMANDA</v>
          </cell>
          <cell r="O116" t="str">
            <v> </v>
          </cell>
        </row>
        <row r="117">
          <cell r="C117">
            <v>743948</v>
          </cell>
          <cell r="D117">
            <v>2022</v>
          </cell>
          <cell r="E117" t="str">
            <v xml:space="preserve">RHENALS AVILEZ EDUARDO JOAQUIN </v>
          </cell>
          <cell r="F117" t="str">
            <v>SECRETARIA DE SEGURIDAD</v>
          </cell>
          <cell r="G117" t="str">
            <v>DEMANDADO</v>
          </cell>
          <cell r="H117" t="str">
            <v>$ 31.840.797</v>
          </cell>
          <cell r="I117" t="str">
            <v xml:space="preserve">ALEX BERMEO PRIETO </v>
          </cell>
          <cell r="J117" t="str">
            <v>POSIBLE</v>
          </cell>
          <cell r="K117" t="str">
            <v>TRIBUNAL CONTENCIOSO ADMINISTRATIVO DE CUNDINAMARCA - SECCIÓN SEGUNDA SUBSECCION B</v>
          </cell>
          <cell r="L117" t="str">
            <v>miércoles, 24 de mayo de 2023</v>
          </cell>
          <cell r="M117" t="str">
            <v>SOLICITA LIBRAR MANDAMIENTO EJECUTIVO DE PAGO EN CONTRA DE DISTRITO CAPITAL - SECRETARIA DE GOBIERNO DIRECCION CARCEL DISTRITAL DE VARONES Y ANEXO DE MUJERES DE BOGOTÁ HOY DISTRITO CAPITAL - SECRETARIA DE SEGURIDAD, CONVIVENCIA Y JUSTICIA Y A FAVOR DEL SEÑOR EDUARDO JOAQUIN RHENALS AVILEZ, POR LA SUMA DE TREINTA Y UN MILLONES OCHOCIENTOS CUARENTA MIL SETECIENTOS NOVENTA Y SIETE PESOS ($ 31.840.797) MONEDA CORRIENTE, POR CONCEPTO DE CAPITAL PENDIENTE DE CANCELAR POR EL DISTRITO CAPITAL, AL MOMENTO DE CONSIGNAR LA SUMA DE $ 1.168.069 EN LA CUENTA DE AHORROS DEL SUSCRITO APODERADO, DANDO ALCANCE A LA RESOLUCIÓN 2337 DEL 26 DE DICIEMBRE DE 2016 "POR LA CUAL SE DA CUMPLIMIENTO A UNA SENTENCIA JUDICIAL DE LA JURISDICCIÓN DE LO CONTENCIOSA ADMINISTRATIVA EN MATERIA LABORAL", CUANDO LA LIQUIDACIÓN CONFORME CON LOS PARÁMETROS DE LA SENTENCIA DE PRIMERA Y SEGUNDA INSTANCIA, ENTRE EL 8 DE JUNIO DE 2009 AL 31 DE DICIEMBRE DE 2014 ES DE $ 33.008.866 CAPITAL INDEXADO, LA CUAL SE ALLEGA, ELLO CONFORME CON SENTENCIA PROFERIDA EL 31 DE MAYO DE 2016 POR EL H. CONSEJO DE ESTADO SECCIÓN SEGUNDA SUBSECCIÓN B, DENTRO DEL PROCESO ACCIÓN DE NULIDAD Y RESTABLECIMIENTO DEL DERECHO 25000-23-25000-2013-00296-01 PROVIDENCIA EJECUTORIADA EL 29 DE JUNIO DE 2016, TODA VEZ QUE A LA FECHA LA ENTIDAD DEMANDADA REALIZO SOLAMENTE PAGO PARCIAL DE LA OBLIGACIÓN, CUANDO LA CONDENA CONTEMPLA EL RECONOCIMIENTO Y PAGO DE 50 HORAS EXTRAS DIURNAS MENSUALES, RELIQUIDACIÓN DE RECARGOS DEL 35%, 200% Y 235%, RELIQUIDACIÓN DE CESANTÍAS, INDEXACIÓN</v>
          </cell>
          <cell r="N117" t="str">
            <v xml:space="preserve">INGRESA AL DESPACHO POSTERIOR A CONTESTACIÓN DE DEMANDA EJECUTIVA </v>
          </cell>
          <cell r="O117" t="str">
            <v> </v>
          </cell>
        </row>
        <row r="118">
          <cell r="C118">
            <v>538159</v>
          </cell>
          <cell r="D118">
            <v>2016</v>
          </cell>
          <cell r="E118" t="str">
            <v xml:space="preserve">ZAPATA RIASCOS ALEJANDRO </v>
          </cell>
          <cell r="F118" t="str">
            <v>F.V.S. (2)</v>
          </cell>
          <cell r="G118" t="str">
            <v>DEMANDADO</v>
          </cell>
          <cell r="H118" t="str">
            <v>$ 31.850.260</v>
          </cell>
          <cell r="I118" t="str">
            <v>ALEX BERMEO PRIETO</v>
          </cell>
          <cell r="J118" t="str">
            <v>POSIBLE</v>
          </cell>
          <cell r="K118" t="str">
            <v>JUZGADO 50 ADMINISTRATIVO SECCIÓN SEGUNDA DE BOGOTÁ</v>
          </cell>
          <cell r="L118" t="str">
            <v>viernes, 29 de julio de 2016</v>
          </cell>
          <cell r="M118" t="str">
            <v>MEDIANTE RESOLUCIÓN 318 Y 325 DE 2015 , SE DECLARO INSUBSISTENTE AL SEÑOR ALEJANDRO ZAPATA EN SU CARGO JEFE DE CONTROL INTERNO DISICPLINARIO</v>
          </cell>
          <cell r="N118" t="str">
            <v>AL DESPACHO CON ALEGATOS DE CONCLUSIÓN</v>
          </cell>
          <cell r="O118" t="str">
            <v> </v>
          </cell>
        </row>
        <row r="119">
          <cell r="C119">
            <v>794481</v>
          </cell>
          <cell r="D119">
            <v>2023</v>
          </cell>
          <cell r="E119" t="str">
            <v>PINZON ZAMBRANO CLAUDIA PATRICIA</v>
          </cell>
          <cell r="F119" t="str">
            <v>SECRETARIA DE SEGURIDAD</v>
          </cell>
          <cell r="G119" t="str">
            <v>DEMANDADO</v>
          </cell>
          <cell r="H119" t="str">
            <v>$ 32.690.667</v>
          </cell>
          <cell r="I119" t="str">
            <v>PASTRANA RAMOS NESKY</v>
          </cell>
          <cell r="J119" t="str">
            <v>POSIBLE</v>
          </cell>
          <cell r="K119" t="str">
            <v>JUZGADO 18 ADMINISTRATIVO DE ORALIDAD DE BOGOTÁ</v>
          </cell>
          <cell r="L119" t="str">
            <v>viernes, 5 de abril de 2024</v>
          </cell>
          <cell r="M119" t="str">
            <v>SOLICITA EL RESTABLECIMIENTO DEL DERECHO LA DEMANDADA RECONOZCA Y PAGUE A MI PODERDANTE LAS ACREENCIAS LABORALES Y PRESTACIONALES CAUSADAS ENTRE EL 30 DE SEPTIEMBRE DE 2014 Y EL 31 DE DICIEMBRE DE 2021, TENIENDO EN CUENTA QUE CELEBRÓ MÚLTIPLES CONTRATOS DE PRESTACIÓN DE SERVICIOS, INICIALMENTE CON EL FONDO DE VIGILANCIA Y SEGURIDAD (FVS) Y DESPUÉS CON LA SECRETARIA DE CONVIVENCIA, SEGURIDAD Y JUSTICIA, (SCJ). DURANTE LA VIGENCIA DEL CONTRATO NO. 120-2016 DEL 20 DE MAYO DE 2016 AL 31 DE DICIEMBRE DE 2016, EL CONTRATO FUE SUBROGADO DEL FONDO DE VIGILANCIA Y SEGURIDAD A LA SECRETARÍA DE SEGURIDAD, CONVIVENCIA Y JUSTICIA, ENTIDAD QUE TERMINO PAGANDO EL CONTRATO.</v>
          </cell>
          <cell r="N119" t="str">
            <v xml:space="preserve">AUTO ADMISORIO </v>
          </cell>
          <cell r="O119" t="str">
            <v> </v>
          </cell>
        </row>
        <row r="120">
          <cell r="C120">
            <v>709816</v>
          </cell>
          <cell r="D120">
            <v>2022</v>
          </cell>
          <cell r="E120" t="str">
            <v xml:space="preserve">JC GLOBAL SAS </v>
          </cell>
          <cell r="F120" t="str">
            <v>SECRETARIA DE SEGURIDAD</v>
          </cell>
          <cell r="G120" t="str">
            <v>DEMANDADO</v>
          </cell>
          <cell r="H120" t="str">
            <v>$ 345.003.085</v>
          </cell>
          <cell r="I120" t="str">
            <v>TONCELL ROSADO EDMUNDO</v>
          </cell>
          <cell r="J120" t="str">
            <v>POSIBLE</v>
          </cell>
          <cell r="K120" t="str">
            <v>TRIBUNAL CONTENCIOSO ADMINISTRATIVO DE CUNDINAMARCA - SECCIÓN TERCERA SUBSECCIÓN C</v>
          </cell>
          <cell r="L120" t="str">
            <v>martes, 2 de agosto de 2022</v>
          </cell>
          <cell r="M120" t="str">
            <v>NULIDAD DE LAS RESOLUCIONES 785 DEL 17 DE JULIO DE 2020, QUE DECLARÓ EL INCUMPLIMIENTO CONTRACTUAL Y 0264 DEL 22 DE JUNIO DE 2021, POR LA
QUE RESOLVIÓ RECURSO DE REPOSICIÓN</v>
          </cell>
          <cell r="N120" t="str">
            <v>AL DESPACHO PARA FIJAR AUDIENCIA INICIAL</v>
          </cell>
          <cell r="O120" t="str">
            <v> </v>
          </cell>
        </row>
        <row r="121">
          <cell r="C121">
            <v>671559</v>
          </cell>
          <cell r="D121">
            <v>2021</v>
          </cell>
          <cell r="E121" t="str">
            <v xml:space="preserve">LOPEZ ACUÑA JHON ALEXANDER </v>
          </cell>
          <cell r="F121" t="str">
            <v>SECRETARIA DE SEGURIDAD</v>
          </cell>
          <cell r="G121" t="str">
            <v>DEMANDADO</v>
          </cell>
          <cell r="H121" t="str">
            <v>$ 35.549.248</v>
          </cell>
          <cell r="I121" t="str">
            <v>TONCELL ROSADO EDMUNDO</v>
          </cell>
          <cell r="J121" t="str">
            <v>POSIBLE</v>
          </cell>
          <cell r="K121" t="str">
            <v>CONSEJO DE ESTADO</v>
          </cell>
          <cell r="L121" t="str">
            <v>lunes, 26 de abril de 2021</v>
          </cell>
          <cell r="M121" t="str">
            <v>POR MEDIO DE LA DEMANDA LA PARTE ACTORA SOLICITA LA NULIDAD DEL ACTO ADMINISTRATIVO DE LA RESOLUCIÓN 653 DEL 8 DE JUNIO DE 2020 EXPEDIDA POR LA PARTE DEMANDADA POR MEDIO DEL CUAL SE ACUERDA NOMBRAR EN PERIODO DE PRUEBA A LA SRA. LEIDY JOHANNA BOHORQUEZ CHIPATECUA COMO GUARDIÁN CODIGO 485 GRADO 15 UBICADO EN LA CÁRCEL DISTRITAL EN REEMPLAZO DEL DEMANDANTE, ASIMISMO, SE INAPLIQUE EL ACUERDO NO. 201810000006056 DEL 24 DE SEPTIEMBRE DE 2018 Y EL ACTO ADMINISTRATIVO 20202330060725 DEL 11 DE MAYO DE 2020 POR SER ILEGAL E INCONSTITUCIONAL PUES SE CONVOCÓ A CONCURSO PÚBLICO DE MÉRITOS Y EN ESTE SE EXIGIÓ UN REQUISITO QUE NO SE ENCONTRABA ESTABLECIDO EN EL MANUAL ESPECIFICO DE FUNCIONES Y DE COMPETENCIAS LABORALES (RESOLUCIÓN 301 DE 2018).</v>
          </cell>
          <cell r="N121" t="str">
            <v>AL DESPACHO PARA FIJAR AUDIENCIA INICIAL</v>
          </cell>
          <cell r="O121" t="str">
            <v> </v>
          </cell>
        </row>
        <row r="122">
          <cell r="C122">
            <v>656400</v>
          </cell>
          <cell r="D122">
            <v>2020</v>
          </cell>
          <cell r="E122" t="str">
            <v xml:space="preserve">PINEDA DE MEJIA MARIA DE JESUS </v>
          </cell>
          <cell r="F122" t="str">
            <v>SECRETARIA DE SEGURIDAD</v>
          </cell>
          <cell r="G122" t="str">
            <v>DEMANDADO</v>
          </cell>
          <cell r="H122" t="str">
            <v>$ 351.121.200</v>
          </cell>
          <cell r="I122" t="str">
            <v>RAMIREZ GOMEZ YOLANDA</v>
          </cell>
          <cell r="J122" t="str">
            <v>POSIBLE</v>
          </cell>
          <cell r="K122" t="str">
            <v>TRIBUNAL CONTENCIOSO ADMINISTRATIVO DE CUNDINAMARCA - SECCIÓN TERCERA</v>
          </cell>
          <cell r="L122" t="str">
            <v>miércoles, 7 de octubre de 2020</v>
          </cell>
          <cell r="M122" t="str">
            <v>REF SOLICITA SE DECLARE LA RESPONSABILIDAD ADMINISTRATIVA CON FUNDAMENTO EN LA FALLA EN EL SERVICIO CAUSADO EN LA OMISION Y VIGILANCIA SOBRE EL PERSONAL ADSCRITO A LA UNIDAD ADMINISTRATIVA ESPECIAL CUERPO OFICIAL DE BOMBEROS 01 DE DICIEMBRE 2019</v>
          </cell>
          <cell r="N122" t="str">
            <v>AL DESPACHO PARA FALLO DE SEGUNDA INSTANCIA, EL PRIMERA INSTANCIA SE TUVO FALLO FAVORABLE PARA LA ENTIDAD</v>
          </cell>
          <cell r="O122" t="str">
            <v> </v>
          </cell>
        </row>
        <row r="123">
          <cell r="C123">
            <v>774898</v>
          </cell>
          <cell r="D123">
            <v>2021</v>
          </cell>
          <cell r="E123" t="str">
            <v xml:space="preserve">VELASQUEZ VARGAS JUAN CARLOS </v>
          </cell>
          <cell r="F123" t="str">
            <v>SECRETARIA DE SEGURIDAD</v>
          </cell>
          <cell r="G123" t="str">
            <v>DEMANDADO</v>
          </cell>
          <cell r="H123" t="str">
            <v>$ 36.404.823</v>
          </cell>
          <cell r="I123" t="str">
            <v>ESCOBAR TRUJILLO SHARON LIZETH</v>
          </cell>
          <cell r="J123" t="str">
            <v>SIN OBLIGACION</v>
          </cell>
          <cell r="K123" t="str">
            <v>JUZGADO 21 ADMINISTRATIVO DE ORALIDAD DE BOGOTÁ</v>
          </cell>
          <cell r="L123" t="str">
            <v>miércoles, 16 de marzo de 2022</v>
          </cell>
          <cell r="M123" t="str">
            <v xml:space="preserve">LIBRAR MANDAMIENTO DE PAGO EN CONTRA DELADISTRITO CAPITAL DE BOGOTA –SECRETARÍA DE SEGURIDAD, CONVIVENCIA Y JUSTICIA –DIRECCION CARCEL DISTRITAL DE VARONES Y ANEXO DE MUJERES DE BOGOTA, PARAQUE DENTRO DE LOS CINCO DÍAS SIGUIENTES A ESTE PROVEÍDO CUMPLA LA OBLIGACIÓN IMPUESTA ENLA SENTENCIA PROFERIDAPOR ESTE DESPACHO JUDICIAL EL20 DE FEBRERO DE 2015 (FLS. 23 AL 62 DEL ARCHIVO 1 DEL EXPEDIENTE DIGITAL), CONFIRMADA PARCIALMENTE EN SEGUNDA INSTANCIA POR EL   TRIBUNAL   ADMINISTRATIVO   DE   CUNDINAMARCA –SECCIÓN   SEGUNDA –SUBSECCIÓN “C”, EL 12 DE JULIO DE 2017 (FLS. 63 AL 94 DEL ARCHIVO 1 DEL EXPEDIENTE  DIGITAL),  DENTRO  DEL  PROCESO  2013-00283  Y  QUE  CUENTA  CON CONSTANCIA DE NOTIFICACIÓN Y EJECUTORIA DE FECHA 27 DE JULIO DE 2017 (FOL. 95 DEL  ARCHIVO  1  DEL  EXPEDIENTE  DIGITAL). </v>
          </cell>
          <cell r="N123" t="str">
            <v>SE CONTESTA LA DEMANDA Y SE ORDENA VINCULAR A LA SECRETARÍA DE GOBIERNO</v>
          </cell>
          <cell r="O123" t="str">
            <v> </v>
          </cell>
        </row>
        <row r="124">
          <cell r="C124">
            <v>746569</v>
          </cell>
          <cell r="D124">
            <v>2022</v>
          </cell>
          <cell r="E124" t="str">
            <v xml:space="preserve">PARRA DIAZ CESAR ANDRES </v>
          </cell>
          <cell r="F124" t="str">
            <v>SECRETARIA DE SEGURIDAD</v>
          </cell>
          <cell r="G124" t="str">
            <v>DEMANDADO</v>
          </cell>
          <cell r="H124" t="str">
            <v>$ 36.753.391</v>
          </cell>
          <cell r="I124" t="str">
            <v>ESCOBAR TRUJILLO SHARON LIZETH</v>
          </cell>
          <cell r="J124" t="str">
            <v>POSIBLE</v>
          </cell>
          <cell r="K124" t="str">
            <v>JUZGADO 23 ADMINISTRATIVO DE ORALIDAD SECCION SEGUNDA DE BOGOTÁ</v>
          </cell>
          <cell r="L124" t="str">
            <v>jueves, 8 de junio de 2023</v>
          </cell>
          <cell r="M124" t="str">
            <v>SE LIBRE MANDAMIENTO DE PAGO CON FUNDAMENTO EN EL TÍTULO CONSTITUIDO POR LA SENTENCIA DE SEGUNDA INSTANCIA PROFERIDA EL 18 DE AGOSTO DE 2022 POR EL TRIBUNAL CONTENCIOSO ADMINISTRATIVO DE
CUNDINAMARCA – SECCIÓN SEGUNDA, SUBSECCIÓN “A”, POR CONCEPTO DE CAPITAL PENDIENTE POR CANCELAR POR PARTE DE DISTRITO CAPITAL.</v>
          </cell>
          <cell r="N124" t="str">
            <v>AUTO ORDENA TRASLADO DE EXCEPCIONES Y AUTO TIENE COMO PRUEBAS LAS APORTADAS EN EL EXPEDIENTE</v>
          </cell>
          <cell r="O124" t="str">
            <v> </v>
          </cell>
        </row>
        <row r="125">
          <cell r="C125">
            <v>616752</v>
          </cell>
          <cell r="D125">
            <v>2019</v>
          </cell>
          <cell r="E125" t="str">
            <v xml:space="preserve">SECRETARÍA DISTRITAL DE EDUCACIÓN </v>
          </cell>
          <cell r="F125" t="str">
            <v>SECRETARIA DE SEGURIDAD</v>
          </cell>
          <cell r="G125" t="str">
            <v>DEMANDADO</v>
          </cell>
          <cell r="H125" t="str">
            <v>$ 363.238.252</v>
          </cell>
          <cell r="I125" t="str">
            <v>ALEX BERMEO PRIETO</v>
          </cell>
          <cell r="J125" t="str">
            <v>POSIBLE</v>
          </cell>
          <cell r="K125" t="str">
            <v>JUZGADO 31 ADMINISTRATIVO DE ORALIDAD DE BOGOTÁ</v>
          </cell>
          <cell r="L125" t="str">
            <v>lunes, 30 de septiembre de 2019</v>
          </cell>
          <cell r="M125" t="str">
            <v>"PRETENDE NULIDAD RESOLUCIONES NO. 218 DE 2017 Y NO. 0087 DE 2018 LIQUIDACIÓN UNILATERAL DEL CONTRATO DE PRESTACIÓN DE SERVICIOS NO. 779 DE 2015
PRETENDE PAGO DE $363,238,252 PRO SERVICIOS PRESTADOS "</v>
          </cell>
          <cell r="N125" t="str">
            <v>AL DESPACHO PARA SENTENCIA DE SEGUNDA INSTANCIA</v>
          </cell>
          <cell r="O125" t="str">
            <v> </v>
          </cell>
        </row>
        <row r="126">
          <cell r="C126">
            <v>739268</v>
          </cell>
          <cell r="D126">
            <v>2022</v>
          </cell>
          <cell r="E126" t="str">
            <v xml:space="preserve">SARMIENTO ROMERO MIGUEL FERNANDO </v>
          </cell>
          <cell r="F126" t="str">
            <v>SECRETARIA DE SEGURIDAD</v>
          </cell>
          <cell r="G126" t="str">
            <v>DEMANDADO</v>
          </cell>
          <cell r="H126" t="str">
            <v>$ 38.781.745</v>
          </cell>
          <cell r="I126" t="str">
            <v>LIESEL RAMIREZ SALAMANCA</v>
          </cell>
          <cell r="J126" t="str">
            <v>PROBABLE</v>
          </cell>
          <cell r="K126" t="str">
            <v>JUZGADO 23 ADMINISTRATIVO DE ORALIDAD DE BOGOTÁ</v>
          </cell>
          <cell r="L126" t="str">
            <v>jueves, 20 de abril de 2023</v>
          </cell>
          <cell r="M126" t="str">
            <v xml:space="preserve">LIBRAR MANDAMIENTO EJECUTIVO DE PAGO POR CONCEPTO DE CAPITAL PENDIENTE POR PAGAR. </v>
          </cell>
          <cell r="N126" t="str">
            <v xml:space="preserve">AUTO DECRETA PRUEBAS </v>
          </cell>
          <cell r="O126" t="str">
            <v> </v>
          </cell>
        </row>
        <row r="127">
          <cell r="C127">
            <v>550604</v>
          </cell>
          <cell r="D127">
            <v>2014</v>
          </cell>
          <cell r="E127" t="str">
            <v xml:space="preserve">POLOCHE DEAZA SERGIO </v>
          </cell>
          <cell r="F127" t="str">
            <v>SECRETARIA DE SEGURIDAD</v>
          </cell>
          <cell r="G127" t="str">
            <v>DEMANDADO</v>
          </cell>
          <cell r="H127" t="str">
            <v>$ 39.000.000</v>
          </cell>
          <cell r="I127" t="str">
            <v>ALEX BERMEO PRIETO</v>
          </cell>
          <cell r="J127" t="str">
            <v>POSIBLE</v>
          </cell>
          <cell r="K127" t="str">
            <v>TRIBUNAL CONTENCIOSO ADMINISTRATIVO DE CUNDINAMARCA - SECCIÓN SEGUNDA SUBSECCION B</v>
          </cell>
          <cell r="L127" t="str">
            <v>viernes, 23 de enero de 2015</v>
          </cell>
          <cell r="M127" t="str">
            <v>REF SOLICITA SE ORDENE EXPEDIR LA LIQUIDACION DE MANERA LEGAL Y COMPLETA DE LAS HORAS EXTRAS LABORADAS POR EL SEÑOR SERGIO ALBERTO POLOCHE DEAZA Y RECONOCER LOS DESCANSOS COMPENSATORIOS PENDIENTES.</v>
          </cell>
          <cell r="N127" t="str">
            <v xml:space="preserve">PENDIENTE FIJAR AUDIENCIA DE PRUEBAS </v>
          </cell>
          <cell r="O127" t="str">
            <v> </v>
          </cell>
        </row>
        <row r="128">
          <cell r="C128">
            <v>478865</v>
          </cell>
          <cell r="D128">
            <v>2014</v>
          </cell>
          <cell r="E128" t="str">
            <v xml:space="preserve">GOMEZ FERNANDEZ ANDRES FELIPE </v>
          </cell>
          <cell r="F128" t="str">
            <v>SECR. GOB. - SECRETARIA DE SEGURIDAD</v>
          </cell>
          <cell r="G128" t="str">
            <v>DEMANDADO</v>
          </cell>
          <cell r="H128" t="str">
            <v>$ 39.264.932</v>
          </cell>
          <cell r="I128" t="str">
            <v xml:space="preserve">ALEX BERMEO PRIETO </v>
          </cell>
          <cell r="J128" t="str">
            <v>POSIBLE</v>
          </cell>
          <cell r="K128" t="str">
            <v>TRIBUNAL CONTENCIOSO ADMINISTRATIVO DE CUNDINAMARCA - SECCIÓN SEGUNDA</v>
          </cell>
          <cell r="L128" t="str">
            <v>lunes, 1 de septiembre de 2014</v>
          </cell>
          <cell r="M128" t="str">
            <v xml:space="preserve">EL SEÑOR ANDRES FELIPE GOMEZ FERNANDEZ TRABAJA AL SERVICIO DE LA ENTIDAD DEMANDADA EN EL CARGO GUARDIAN CODIGO 485 GRADO 13 DESDE 19 DE JUNIO DE 2012 A LA FECHA. EL DEMANDANTE  SOLICITA LA NULIDAD DEL ACTO ADMINISTRATIVO OFICIO 20133330265341 DEL 26 DE SEPTIEMBRE DE 2013 Y LA RESOLUCION 348 DEL 28 DE OCTUBRE DE 2013. EN CONSECUENCIA SOLICITA QUE SE RECONOZCA Y PAGUE LAS HORAS EXTRAS DIURNAS, NOCTURNAS Y FESTIVAS, COMPENSATORIO, RECARGOS NOCTURNOS, DIFERENCIAS DE LAS PRIMAS DE SERVICIOS, VACACIONES Y NAVIDAD ASI COMO EL SUELDO DE VACACIONES, RELIQUIDACION DE LAS CESANTIAS Y DEMAS FACTORES SALARIALES CON SUS RESPECTIVA INDEXACION Y PAGO DE INTERESES MORATORIOS. </v>
          </cell>
          <cell r="N128" t="str">
            <v>CON RECURSO DE APELACIÓN EN SENTENCIA DE PRIMERA INSTANCIA</v>
          </cell>
          <cell r="O128" t="str">
            <v> </v>
          </cell>
        </row>
        <row r="129">
          <cell r="C129">
            <v>794938</v>
          </cell>
          <cell r="D129">
            <v>2024</v>
          </cell>
          <cell r="E129" t="str">
            <v>PAEZ MARTINEZ MAIRA ALEJANDRA</v>
          </cell>
          <cell r="F129" t="str">
            <v>SECRETARIA DE SEGURIDAD</v>
          </cell>
          <cell r="G129" t="str">
            <v>DEMANDADO</v>
          </cell>
          <cell r="H129" t="str">
            <v>$ 390.000.000</v>
          </cell>
          <cell r="I129" t="str">
            <v>ALEX BERMEO PRIETO</v>
          </cell>
          <cell r="J129" t="str">
            <v>POSIBLE</v>
          </cell>
          <cell r="K129" t="str">
            <v xml:space="preserve"> JUZGADO 63 - ADMINISTRATIVO SECCION TERCERA</v>
          </cell>
          <cell r="L129" t="str">
            <v>miércoles, 10 de abril de 2024</v>
          </cell>
          <cell r="M129" t="str">
            <v>SOLICITA SE DECLARE ADMINISTRATIVAMENTE RESPONSABLES POR LOS PERJUICIOS PRESUNTAMENTE OCASIONADOS A LA PARTE DEMANDANTE, COMO CONSECUENCIA DEL FALLECIMIENTO DE JAIDER ALEXANDER FONSECA CASTILLO (Q.E.P.D.), EN HECHOS OCURRIDOS EL 09 DE SEPTIEMBRE DE 2020, EN UN CONTEXTO DE PROTESTA SOCIAL QUE SE DESARROLLÓ EN EL BARRIO VERBENAL DE LA CIUDAD DE BOGOTÁ EN LAS QUE AGENTES DE LA POLICÍA NACIONAL ACCIONARON INDISCRIMINADA E INTENCIONALMENTE ARMAS DE FUEGO DE DOTACIÓN OFICIAL EN CONTRA DE LA MULTITUD</v>
          </cell>
          <cell r="N129" t="str">
            <v xml:space="preserve">AUTO ADMISORIO </v>
          </cell>
          <cell r="O129" t="str">
            <v> </v>
          </cell>
        </row>
        <row r="130">
          <cell r="C130">
            <v>616930</v>
          </cell>
          <cell r="D130">
            <v>2019</v>
          </cell>
          <cell r="E130" t="str">
            <v xml:space="preserve">CONSORCIO INTERVENTORIA MEBOG </v>
          </cell>
          <cell r="F130" t="str">
            <v>SECRETARIA DE SEGURIDAD</v>
          </cell>
          <cell r="G130" t="str">
            <v>DEMANDADO</v>
          </cell>
          <cell r="H130" t="str">
            <v>$ 394.749.450</v>
          </cell>
          <cell r="I130" t="str">
            <v>TONCELL ROSADO EDMUNDO</v>
          </cell>
          <cell r="J130" t="str">
            <v>PROBABLE</v>
          </cell>
          <cell r="K130" t="str">
            <v>JUZGADO 64 - ADMINISTRATIVO SECCION TERCERA</v>
          </cell>
          <cell r="L130" t="str">
            <v>viernes, 11 de octubre de 2019</v>
          </cell>
          <cell r="M130" t="str">
            <v xml:space="preserve">REF SOLICITA SE DECLARE LA RESPONSABILIDAD CONTRACTUAL POR EL INCUMPLIMIENTO DEL CONTRATO DE INTERVENTORIA NO 830 DE 2013, CUYO OBJETO FUE REALIZAR LA INTERVENTORIA TÉCNICA, ADMINISTRATIVA, FINANCIERA Y AMBIENTAL DEL CONTRATO  DE OBRA PÚBLICA NO 0730 DE 2010 POR LA CUAL SE ADELANTA LA CONSTRUCCIÓN DEL EDIFICIO  NUEVO COMANDO  DE LA POLICÍA METROPOLITANA DE BOGOTÁ  </v>
          </cell>
          <cell r="N130" t="str">
            <v>AL DESPACHO PARA SENTENCIA DE SEGUNDA INSTANCIA (EN CONTRA)</v>
          </cell>
          <cell r="O130" t="str">
            <v> </v>
          </cell>
        </row>
        <row r="131">
          <cell r="C131">
            <v>785011</v>
          </cell>
          <cell r="D131">
            <v>2023</v>
          </cell>
          <cell r="E131" t="str">
            <v>BAQUERO ROJAS BRAYAN JAVIER</v>
          </cell>
          <cell r="F131" t="str">
            <v>SECR. GOB. - SECRETARIA DE SEGURIDAD</v>
          </cell>
          <cell r="G131" t="str">
            <v>DEMANDADO</v>
          </cell>
          <cell r="H131" t="str">
            <v>$ 4.396.400.000</v>
          </cell>
          <cell r="I131" t="str">
            <v>PASTRANA RAMOS NESKY</v>
          </cell>
          <cell r="J131" t="str">
            <v>POSIBLE</v>
          </cell>
          <cell r="K131" t="str">
            <v>JUZGADO 65 - ADMINISTRATIVO SECCION TERCERA</v>
          </cell>
          <cell r="L131" t="str">
            <v>martes, 23 de enero de 2024</v>
          </cell>
          <cell r="M131" t="str">
            <v>SOLICITA SE DECLARE LA EJECUCIÓN EXTRAJUDICIAL DE LA VIDA DE ANGIE PAOLA BAQUERO ROJAS, LA TENTATIVA DE HOMICIDIO DE LUISA FERNANDA TIRADO ROJAS COMO GRAVES VIOLACIONES A LOS DERECHOS HUMANOS POR RESPONSABILIDAD DIRECTA DE LA POLICÍA NACIONAL - COMO MEDIDA DE SATISFACCIÓN, GARANTÍA DE NO REPETICIÓN Y DE ESCLARECIMIENTO DE LA VERDAD, SE ORDENE A LA ALCALDÍA DE BOGOTÁ QUE POR INTERMEDIO DE SU CENTRO DE MEMORIA, PAZ Y RECONCILIACIÓN, EN VIRTUD A SU MANDATO DE CONTRIBUIR A LA GARANTÍA DEL DERECHO A LA VERDAD, A TRAVÉS DE LA RECUPERACIÓN, CONSERVACIÓN Y DIVULGACIÓN DE LAS MEMORIAS PLURALES DE LAS VÍCTIMAS, ASÍ COMO DEL DEBER DE MEMORIA DEL ESTADO Y DE TODOS LOS VICTIMARIOS CON OCASIÓN DE LA VIOLENCIA SOCIOPOLÍTICA EN
COLOMBIA, SIN ÁNIMO DE VENGANZA Y EN UNA ATMÓSFERA DE JUSTICIA, REALICE UN INFORME SOBRE LA VIOLENCIA POLICIAL EN EL MARCO DE LAS MANIFESTACIÓN PÚBLICAS, EN DONDE SE INCLUYAN CASOS DE VIOLENCIA EJERCIDA POR AGENTES DE LA POLICÍA NACIONAL PERTENECIENTES AL ESMAD, FUDIS Y POLICÍA DE VIGILANCIA.QUE INCLUYA LOS CASOS PROBADOS EN ESTA DEMANDA, PERO DE MANERA TRANSVERSAL TODOS AQUELLOS CASOS EN LOS QUE SE HAYA ASESINADO O LESIONADO A UN JOVEN EN RAZÓN A LAS PROTESTAS SOCIALES DEL 9 Y 10 DE SEPTIEMBRE DE 2020 Y ASÍ REALIZAR UN ANÁLISIS DE LOS PATRONES Y EL CONTEXTO DE VIOLENCIA,</v>
          </cell>
          <cell r="N131" t="str">
            <v>AUTO ADMITE DEMANDA</v>
          </cell>
          <cell r="O131" t="str">
            <v> </v>
          </cell>
        </row>
        <row r="132">
          <cell r="C132">
            <v>499023</v>
          </cell>
          <cell r="D132">
            <v>2016</v>
          </cell>
          <cell r="E132" t="str">
            <v>SECRETARIA DE EDUCACIÓN DEL DISTRITO</v>
          </cell>
          <cell r="F132" t="str">
            <v>F.V.S. (3)</v>
          </cell>
          <cell r="G132" t="str">
            <v>DEMANDADO</v>
          </cell>
          <cell r="H132" t="str">
            <v>$ 4.545.614.331</v>
          </cell>
          <cell r="I132" t="str">
            <v>TONCELL ROSADO EDMUNDO</v>
          </cell>
          <cell r="J132" t="str">
            <v>PROBABLE</v>
          </cell>
          <cell r="K132" t="str">
            <v>CONSEJO DE ESTADO - SALA CONTENCIOSO ADMINISTRATIVA - SECCIÓN TERCERA SUBSECCION B</v>
          </cell>
          <cell r="L132" t="str">
            <v>jueves, 21 de mayo de 2015</v>
          </cell>
          <cell r="M132" t="str">
            <v>EN EL MARCO DEL PLAN DE DESARROLLO PARA EL DISTRITO CAPITAL 2008-2012, SE CONTEMPLÓ EL PROYECTO ¿FORTALECIMIENTO DE LA INFRAESTRUCTURA Y LA TECNOLOGÍA DE LA INFORMACIÓN Y COMUNICACIONES PARA SEGURIDAD CIUDADANA, LA DEFENSA Y LA JUSTICIA¿, EN EL CUAL UNA DE LAS METAS PLANTEADAS CONSISTIÓ EN LA IMPLEMENTACIÓN DE UN SISTEMA DE VIDEO VIGILANCIA EN EL DISTRITO CAPITAL CON 725 CÁMARAS.
LA SECRETARIA DE EDUCACIÓN DISTRITAL, BUSCA CON LA PRESENTE DEMANDA QUE SE LIQUIDE JUDICIALMENTE EL CONVENIO INTERADMINISTRATIVO NO. 1898 DE 2009 SUSCRITO ENTRE LA SED Y EL FONDO DE VIGILANCIA Y SEGURIDAD DE BOGOTÁ.
QUE SE RECONOZCA Y ORDENE LA DEVOLUCIÓN A FAVOR DE LA SECRETARIA DE EDUCACIÓN DISTRITAL DE LAS SUMAS A SU FAVOR PRODUCTO DE LA EJECUCIÓN PARCIAL DEL CONVENIO INTERADMINISTRATIVO NO. 1898 DE 2009, EQUIVALENTE A CUATRO MIL QUINIENTOS CUARENTA Y CINCO MILLONES SEISCIENTOS CATORCE MIL TRESCIENTOS TREINTA  Y UN PESOS CON SETENTA Y UN CENTAVOS ($4.545.614.331.71).
QUE LAS SUMAS A FAVOR DE LA SECRETARIA DE EDUCACIÓN DISTRITAL SE DEVUELVAN DEBIDAMENTE INDEXADAS.
QUE SE CONDENE AL PAGO DE LAS COSTAS Y AGENCIAS EN DERECHO A LA ENTIDAD DEMANDADA</v>
          </cell>
          <cell r="N132" t="str">
            <v xml:space="preserve">AL DESPACHO PARA FIJAR AUDIENCIA INICIAL </v>
          </cell>
          <cell r="O132" t="str">
            <v> </v>
          </cell>
        </row>
        <row r="133">
          <cell r="C133">
            <v>791916</v>
          </cell>
          <cell r="D133">
            <v>2023</v>
          </cell>
          <cell r="E133" t="str">
            <v>TIRADO ROJAS MARIA ISABEL</v>
          </cell>
          <cell r="F133" t="str">
            <v>SECRETARIA DE SEGURIDAD</v>
          </cell>
          <cell r="G133" t="str">
            <v>DEMANDADO</v>
          </cell>
          <cell r="H133" t="str">
            <v>$ 4.927.000.000</v>
          </cell>
          <cell r="I133" t="str">
            <v>PASTRANA RAMOS NESKY</v>
          </cell>
          <cell r="J133" t="str">
            <v>POSIBLE</v>
          </cell>
          <cell r="K133" t="str">
            <v>JUZGADO 66 - ADMINISTRATIVO SECCION TERCERA</v>
          </cell>
          <cell r="L133" t="str">
            <v>miércoles, 13 de marzo de 2024</v>
          </cell>
          <cell r="M133" t="str">
            <v>PRESENTA DEMANDA DE REPARACIÓN DIRECTA POR LA RESPONSABILIDAD ADMINISTRATIVA DEL ESTADO COLOMBIANO POR LA FALLA EN EL SERVICIO Y POR LA COMISIÓN DE GRAVES VIOLACIONES A LOS DERECHOS HUMANOS OCASIONADAS A LUISA FERNANDA TIRADO ROJAS QUIEN FUE IMPACTADA CON PROYECTIL DE ARMA DE FUEGO EL 9 DE SEPTIEMBRE DE 2020 EN EL MARCO DE MANIFESTACIONES PÚBLICAS PRESENTADAS EN LA CIUDAD DE BOGOTÁ, FRENTE A LAS CUALES AGENTES DE LA POLICÍA NACIONAL ACCIONARON LAS ARMAS DE FUEGO EN CONTRA DE LA POBLACIÓN CIVIL QUE PROTESTABA.SOCIAL PRINCIPAL LA FABRICACIÓN DE MESAS DE BILLAR, POOL, TRES BANDAS, MESAS DE PING PONG; OTROS JUEGOS FABRICADOS EN METAL, ESTRUCTURAS DIVISIONES O CUALQUIER OTRO EN MADERA Y METAL.- QUE EN EL ESTABLECIMIENTO DE COMERCIO ABIERTO PARA DESARROLLO DEL OBJETO SOCIAL POR PARTE DE LA SOCIEDAD MESAS DE BILLAR EL DORADO SAS, UBICADO EN LA CALLE 2 B 5-61. 5- 55 Y 5-51 DE LA CIUDAD DE BOGOTÁ D.C., SOBRE LAS 5 DE LA TARDE SE PRESENTÓ UN INCENDIO EL DÍA 24 DE SEPTIEMBRE DE 2020. - QUE LA UNIDAD DEL CUERPO OFICIAL DE BOMBEROS QUE ATENDIÓ LA EMERGENCIA DE MANERA PRIMARIA, POR LA INSUFICIENTE CAPACIDAD DE AGUA CONTENIDA EN EL VEHÍCULO DE REACCIÓN PARA INCENDIOS, SE VIO EN LA NECESIDAD DE REQUERIR OTRA UNIDAD QUE HIZO APROXIMACIÓN AL LUGAR ALREDEDOR DE 15 MINUTOS POSTERIORES A LA INICIAL, MOMENTO PARA EL CUAL ESTABA AFECTADA DE MANERA DIRECTA POR EL FUEGO, TODA EL ÁREA DE LAS OFICINAS Y PROPAGADO AL SEGUNDO PISO. - EL INCENDIÓ DE MAYORES PROPORCIONES SE PROPAGÓ DE MANERA ACELERADA Y AFECTÓ DE MANERA DIRECTA LA PROPIEDAD DE LA EMPRESA MESAS DE BILLAR EL DORADO SAS E INDIRECTAMENTE DE OTRAS DOS PROPIEDADES VECINAS, AL NO HABER SIDO CONTROLADO CON LA DILIGENCIA DEBIDA Y OPORTUNA, EXIGIBLE DEL CUERPO OFICIAL DE BOMBEROS DE BOGOTÁ D.C., OCASIONANDO EL DAÑO PATRIMONIAL EN EL ESTABLECIMIENTO.</v>
          </cell>
          <cell r="N133" t="str">
            <v>NOTIFICA DEMANDA</v>
          </cell>
          <cell r="O133" t="str">
            <v> </v>
          </cell>
        </row>
        <row r="134">
          <cell r="C134">
            <v>730335</v>
          </cell>
          <cell r="D134">
            <v>2022</v>
          </cell>
          <cell r="E134" t="str">
            <v xml:space="preserve">CARDENAS VALDERRAMA MELINA </v>
          </cell>
          <cell r="F134" t="str">
            <v>SECR. GOB. - SECRETARIA DE SEGURIDAD</v>
          </cell>
          <cell r="G134" t="str">
            <v>DEMANDADO</v>
          </cell>
          <cell r="H134" t="str">
            <v>$ 40.781.065</v>
          </cell>
          <cell r="I134" t="str">
            <v>ESCOBAR TRUJILLO SHARON LIZETH</v>
          </cell>
          <cell r="J134" t="str">
            <v>PROBABLE</v>
          </cell>
          <cell r="K134" t="str">
            <v>TRIBUNAL CONTENCIOSO ADMINISTRATIVO DE CUNDINAMARCA - DESCONGESTIÓN SECCIÓN SEGUNDA SUBSECCION A</v>
          </cell>
          <cell r="L134" t="str">
            <v>viernes, 3 de febrero de 2023</v>
          </cell>
          <cell r="M134" t="str">
            <v>LIBRAR MANDAMIENTO DE PAGO POR CONCEPTO DE CAPITAL PENDIENTE DE CANCELAR POR EL DISTRITO.</v>
          </cell>
          <cell r="N134" t="str">
            <v xml:space="preserve">POSTERIOR A FALLO SE ALLEGA LIQUIDACIÓN DEL CRÉDITO POR LA PARTE EJECUTANTE </v>
          </cell>
          <cell r="O134" t="str">
            <v> </v>
          </cell>
        </row>
        <row r="135">
          <cell r="C135">
            <v>734394</v>
          </cell>
          <cell r="D135">
            <v>2022</v>
          </cell>
          <cell r="E135" t="str">
            <v xml:space="preserve">ALBARRACION NUÑEZ JUAN MANUEL </v>
          </cell>
          <cell r="F135" t="str">
            <v>SECR. GOB. - SECRETARIA DE SEGURIDAD</v>
          </cell>
          <cell r="G135" t="str">
            <v>DEMANDADO</v>
          </cell>
          <cell r="H135" t="str">
            <v>$ 41.948.460</v>
          </cell>
          <cell r="I135" t="str">
            <v xml:space="preserve">ALEX BERMEO PRIETO </v>
          </cell>
          <cell r="J135" t="str">
            <v>POSIBLE</v>
          </cell>
          <cell r="K135" t="str">
            <v>JUZGADO 22 ADMINISTRATIVO DE ORALIDAD DE BOGOTÁ</v>
          </cell>
          <cell r="L135" t="str">
            <v>martes, 21 de febrero de 2023</v>
          </cell>
          <cell r="M135" t="str">
            <v>LIBRAR MANDAMIENTO DE PAGO A FAVOR DE JUAN MANUEL ALBARRACI´N NUN~EZ, IDENTIFICADO CON CE´DULA DE CIUDADANI´A NO 79.456.291 Y EN CONTRA DEL BOGOTA´ D.C., SECRETARI´A DE GOBIERNO AHORA BOGOTA´, D.C. – SECRETARI´A DE SEGURIDAD CONVIVENCIA Y JUSTICIA –DIRECCIO´N CA´RCEL DISTRITAL DEL VARONES Y ANEXO DE MUJERES, PROVISIONALMENTE1 POR LA SIGUIENTE SUMA:
1.1.LA SUMA DE DIECINUEVE MILLONES NOVECIENTOS OCHO MIL CUATROCIENTOS SESENTA PESOS M/CTE ($19.908.460), POR CONCEPTO DE DIFERENCIAS CAUSADAS ENTRE LA SUMA PAGADA POR CONCEPTO DE CAPITAL E INDEXACIO´N Y LA ORDEN EMITIDA POR EL TRIBUNAL ADMINISTRATIVO DE CUNDINAMARCA, SECCIO´N SEGUNDA, SUBSECCIO´N D, A TRAVE´S DE PROVIDENCIA DEL 27 DE OCTUBRE DE 2017, QUE COBRO EJECUTORIA EL 22 DE SEPTIEMBRE DE 2017.
1.2.EL PAGO DE LOS INTERESES MORATORIOS, CONFORME AL NUMERAL 4O DEL ARTI´CULO 195 DEL C.P.A.C.A., QUE SE LIQUIDARA´N DESDE EL DI´A SIGUIENTE A LA EJECUTORIA DE LA SENTENCIA HASTA EL 21 DE FEBRERO DE 2018 (PAGO PARCIAL DE $8.824.591) Y DE AHI´ EN ADELANTE, SE DEBERA´N RECONOCER LOS INTERESES MORATORIOS POR LA DIFERENCIA ADEUDADA HASTA LA FECHA EN QUE PAGUE TOTALMENTE LA OBLIGACIO´N CONTENIDA EN LA PROVIDENCIA DEL 27 DE OCTUBRE DE 2017, EMITIDA POR EL TRIBUNAL ADMINISTRATIVO DE CUNDINAMARCA, SECCIO´N SEGUNDA, SUBSECCIO´N D, QUE COBRO EJECUTORIA EL 22 DE SEPTIEMBRE DE 2017.</v>
          </cell>
          <cell r="N135" t="str">
            <v>AUTO CONCEDE APELACIÓN INTERPUESTA POR LA SSCJ</v>
          </cell>
          <cell r="O135" t="str">
            <v> </v>
          </cell>
        </row>
        <row r="136">
          <cell r="C136">
            <v>703291</v>
          </cell>
          <cell r="D136">
            <v>2022</v>
          </cell>
          <cell r="E136" t="str">
            <v xml:space="preserve">OSPINA MARTINEZ NESOR ENRIQUE </v>
          </cell>
          <cell r="F136" t="str">
            <v>SECRETARIA DE SEGURIDAD</v>
          </cell>
          <cell r="G136" t="str">
            <v>DEMANDADO</v>
          </cell>
          <cell r="H136" t="str">
            <v>$ 419.693.470</v>
          </cell>
          <cell r="I136" t="str">
            <v>LIESEL RAMIREZ SALAMANCA</v>
          </cell>
          <cell r="J136" t="str">
            <v>POSIBLE</v>
          </cell>
          <cell r="K136" t="str">
            <v>JUZGADO 60 - ADMINISTRATIVO SECCION TERCERA</v>
          </cell>
          <cell r="L136" t="str">
            <v>martes, 31 de mayo de 2022</v>
          </cell>
          <cell r="M136" t="str">
            <v>ECLARESEQUE,NESTOR ENRIQUE OSPINA MARTINEZEN SU CALIDAD DE CONDUCTOR, ES SOLIDARIAMENTERESPONSABLE DE LOS  PERJUICIOS MATERIALES  Y  MORALES  CAUSADOS  A  LOS DEMANDANTES,  A  RAÍZDE  LAS  LESIONES  SUFRIDAS  AL  SEÑORANTONIO RUEDA ORTIZ, COMO CONSECUENCIA DEL  ACCIDENTE DE TRÁNSITO OCURRIDO EL DÍA19 DE MAYO DE 2020, EN LA CARRERA 13  CON  CALLE  137  B  EN  USME  BOGOTÁ,  EN  EL  CUAL  SE  VIO INVOLUCRADO EL VEHÍCULO DE PLACAS DDU-43E</v>
          </cell>
          <cell r="N136" t="str">
            <v xml:space="preserve">AL DESPACHO PARA FIJAR FECHA DE AUDIENCIA INICIAL </v>
          </cell>
          <cell r="O136" t="str">
            <v> </v>
          </cell>
        </row>
        <row r="137">
          <cell r="C137">
            <v>529733</v>
          </cell>
          <cell r="D137">
            <v>2014</v>
          </cell>
          <cell r="E137" t="str">
            <v xml:space="preserve">SABOGAL ALVAREZ CRISTIAN CAMILO </v>
          </cell>
          <cell r="F137" t="str">
            <v>SECR. GOB. - SECRETARIA DE SEGURIDAD</v>
          </cell>
          <cell r="G137" t="str">
            <v>DEMANDADO</v>
          </cell>
          <cell r="H137" t="str">
            <v>$ 42.788.750</v>
          </cell>
          <cell r="I137" t="str">
            <v>RAMIREZ GOMEZ YOLANDA</v>
          </cell>
          <cell r="J137" t="str">
            <v>PROBABLE</v>
          </cell>
          <cell r="K137" t="str">
            <v>TRIBUNAL CONTENCIOSO ADMINISTRATIVO DE CUNDINAMARCA - SECCIÓN PRIMERA SUBSECCION A</v>
          </cell>
          <cell r="L137" t="str">
            <v>viernes, 21 de agosto de 2015</v>
          </cell>
          <cell r="M137" t="str">
            <v xml:space="preserve">LOS DEMANDANTES DECLARAN QUE LAS ENTIDADES DEMANDADAS SON ADMINISTRATIVA Y SOLIDARIAMENTE RESPONSABLES DE LA TOTALIDAD DE LOS DAÑOS MATERIALES E INMATERIALES, POR LOS HECHOS OCURRIDOS, EL DÍA 22 DE MARZO DE 2013 SIENDO LAS 13:00 HORAS DEL DÍA APROXIMADAMENTE, Y ENCONTRÁNDOSE DE SERVICIO EL GUARDIÁN DE PRISIONES DE LA CARCEL DISTRITAL DE VARONES Y MUJERES DEL DISTRITO CAPITAL DE BOGOTÁ , CRISTIAN CAMILO SABOGAL ALVAREZ, DE EDAD 26 AÑOS, FUE HERIDO POR PROYECTIL DE ARMA DE FUEGO DENTRO DE LAS INSTALACIONES DEL ESTABLECIMIENTO CARCELARIO DE BOGOTÁ D.C, "CÁRCEL DISTRITAL DE VARONES Y MUJERES", PRODUCIÉNDOLE LA PÉRDIDA DE UNO DE SUS PULMONES, SIENDO EL CAUSANTE OTRO DE LOS UNIFORMADOS DEL ESTABLECIMIENTO EN SERVICIO ACTIVO, QUIÉN SE ENCONTRABA PRESTANDO TURNO, Y DESIGNADO POR EL COMANDANTE DE LA COMPAÑÍA QUIÉN ORDENÓ EL SUMINISTRO UN ARMA DE FUEGO, EN CONSECUENCIA SE SOLICITA QUE SE INDEMNICE LOS PERJUICIOS CAUSADOS A LOS DEMANDANTES  CON SUS RESPECTIVOS INTERESES MORATORIOS Y CORRIENTES. </v>
          </cell>
          <cell r="N137" t="str">
            <v>AL DESPACHO PARA RESOLVER RECURSO DE APELACIÓN QUE PRESENTÓ LA ENTIDAD CONTRA SENTENCIA DESFAVORABLE</v>
          </cell>
          <cell r="O137" t="str">
            <v> </v>
          </cell>
        </row>
        <row r="138">
          <cell r="C138">
            <v>522470</v>
          </cell>
          <cell r="D138">
            <v>2014</v>
          </cell>
          <cell r="E138" t="str">
            <v xml:space="preserve">VELANDIA BURGOS CARINT MELITZA </v>
          </cell>
          <cell r="F138" t="str">
            <v>SECR. GOB. - SECRETARIA DE SEGURIDAD</v>
          </cell>
          <cell r="G138" t="str">
            <v>DEMANDADO</v>
          </cell>
          <cell r="H138" t="str">
            <v>$ 43.244.616</v>
          </cell>
          <cell r="I138" t="str">
            <v>ESCOBAR TRUJILLO SHARON LIZETH</v>
          </cell>
          <cell r="J138" t="str">
            <v>POSIBLE</v>
          </cell>
          <cell r="K138" t="str">
            <v>CONSEJO DE ESTADO</v>
          </cell>
          <cell r="L138" t="str">
            <v>viernes, 23 de enero de 2015</v>
          </cell>
          <cell r="M138" t="str">
            <v>La SEÑORa carint melitza velandia burgos PRESENTA RECLAMACION LABORAL SOBRE LA RELIQUIDACION Y CANCELACION DE LAS ACREENCIAS LABORALES Y DEMAS FACTORES SALARIALES Y PRESTACIONALES TODO CON SU RESPECTIVA INDEXACION Y PAGO DE INTERESES MORATORIOS. La DEMANDANTE SOLICITA LA NULIDAD DE LOS ACTOS ADMINISTRATIVOS Y LA RESOLUCION. La DEMANDANTE INGRESO como empleada publica  de los años 2012 - 2013 CARGO que DESEMPEÑA en la ACTUALidad</v>
          </cell>
          <cell r="N138" t="str">
            <v>AL DESPACHO MEMORIAL CON SOLICITUD DE IMPULSO PROCESAL. TODAS LAS ACTUACIONES DENTRO DEL PRESENTE PROCESO SE ENCUENTRAN REGISTRADAS EN SAMAI Y DESDE ALLÍ PODRÁN SER CONSULTADAS.</v>
          </cell>
          <cell r="O138" t="str">
            <v> </v>
          </cell>
        </row>
        <row r="139">
          <cell r="C139">
            <v>743129</v>
          </cell>
          <cell r="D139">
            <v>2021</v>
          </cell>
          <cell r="E139" t="str">
            <v xml:space="preserve">RUIZ VELANDIA EDGAR </v>
          </cell>
          <cell r="F139" t="str">
            <v>SECRETARIA DE SEGURIDAD</v>
          </cell>
          <cell r="G139" t="str">
            <v>DEMANDADO</v>
          </cell>
          <cell r="H139" t="str">
            <v>$ 43.819.434</v>
          </cell>
          <cell r="I139" t="str">
            <v>LIESEL RAMIREZ SALAMANCA</v>
          </cell>
          <cell r="J139" t="str">
            <v>POSIBLE</v>
          </cell>
          <cell r="K139" t="str">
            <v>TRIBUNAL CONTENCIOSO ADMINISTRATIVO DE CUNDINAMARCA - SECCIÓN SEGUNDA SUBSECCION A</v>
          </cell>
          <cell r="L139" t="str">
            <v>viernes, 21 de abril de 2023</v>
          </cell>
          <cell r="M139" t="str">
            <v>EL DEMANDANTE PRETENDE LA NULIDAD Y RESTABLECIMIENTO DEL DERECHO, CON EL FIN DE QUE SE RECONOCIERA Y PAGARA TRABAJO SUPLEMENTARIO, HORAS EXTRAS, RELIQUIDACIÓN DE RECARGOS Y DE PRESTACIONES SOCIALES. LA DEMANDA FUE FALLADA EN PRIMERA INSTANCIA POR ESTA CORPORACIÓN MEDIANTE SENTENCIA DE 26 DE JUNIO DE 2014 QUE ACCEDIÓ A LAS PRETENSIONES, LA CUAL FUE CONFIRMADA PARCIALMENTE POR EL CONSEJO DE ESTADO MEDIANTE PROVIDENCIA DE 11 DE NOVIEMBRE DE 2016. LAS SENTENCIAS DE PRIMERA Y SEGUNDA INSTANCIA QUEDARON DEBIDAMENTE EJECUTORIADAS EL 2 DE DICIEMBRE DE 2016. POSTERIORMENTE SOLICITA SE LIBRE MANDAMIENTO EJECUTIVO DE PAGO, TODA VEZ QUE EL VALOR PAGADO NO SATISFACE EL VALOR ADEUDADO.</v>
          </cell>
          <cell r="N139" t="str">
            <v>SE CONTESTÓ LA DEMANDA POR PARTE DE LA ENTIDAD</v>
          </cell>
          <cell r="O139" t="str">
            <v> </v>
          </cell>
        </row>
        <row r="140">
          <cell r="C140">
            <v>738310</v>
          </cell>
          <cell r="D140">
            <v>2022</v>
          </cell>
          <cell r="E140" t="str">
            <v xml:space="preserve">HERNADEZ PEÑA LUIS CARLOS </v>
          </cell>
          <cell r="F140" t="str">
            <v>SECRETARIA DE SEGURIDAD</v>
          </cell>
          <cell r="G140" t="str">
            <v>DEMANDADO</v>
          </cell>
          <cell r="H140" t="str">
            <v>$ 47.622.973</v>
          </cell>
          <cell r="I140" t="str">
            <v>RAMIREZ GOMEZ YOLANDA</v>
          </cell>
          <cell r="J140" t="str">
            <v>POSIBLE</v>
          </cell>
          <cell r="K140" t="str">
            <v>JUZGADO 7 ADMINISTRATIVO DEL CIRCUITO DE BOGOTÁ</v>
          </cell>
          <cell r="L140" t="str">
            <v>martes, 11 de abril de 2023</v>
          </cell>
          <cell r="M140" t="str">
            <v>DECLARAR LA EXISTENCIA DE LA RELACIÓN LABORAL ENTRE LA SECRETARÍA DISTRITAL DE SEGURIDAD, CONVIVENCIA Y JUSTICIA Y EL DEMANDANTE DESDE EL 23 DE MAYO DE 2012 HASTA EL 13 DE ENERO DE 2016.</v>
          </cell>
          <cell r="N140" t="str">
            <v>AL DESPACHO / PARA AUDIENCIA INICIAL</v>
          </cell>
          <cell r="O140" t="str">
            <v> </v>
          </cell>
        </row>
        <row r="141">
          <cell r="C141">
            <v>550480</v>
          </cell>
          <cell r="D141">
            <v>2017</v>
          </cell>
          <cell r="E141" t="str">
            <v xml:space="preserve">BEJARANO TORRES JUAN EUGENIO </v>
          </cell>
          <cell r="F141" t="str">
            <v>SECRETARIA DE SEGURIDAD</v>
          </cell>
          <cell r="G141" t="str">
            <v>DEMANDADO</v>
          </cell>
          <cell r="H141" t="str">
            <v>$ 48.050.239</v>
          </cell>
          <cell r="I141" t="str">
            <v>ESCOBAR TRUJILLO SHARON LIZETH</v>
          </cell>
          <cell r="J141" t="str">
            <v>POSIBLE</v>
          </cell>
          <cell r="K141" t="str">
            <v>TRIBUNAL CONTENCIOSO ADMINISTRATIVO DE CUNDINAMARCA - SECCIÓN SEGUNDA SUBSECCION F</v>
          </cell>
          <cell r="L141" t="str">
            <v>viernes, 28 de abril de 2017</v>
          </cell>
          <cell r="M141" t="str">
            <v>REF SOLICITA SE DECRETE LA INAPLICACION DEL INCISO TERCERO DEL ART 4 DEL ACUERDO 3 DE 1999 EN EL CUAL INDICA " EN NINGUN CASO SE PAGARA MENSUALMENTE POR CONCEPTO DE HORAS EXTRAS "</v>
          </cell>
          <cell r="N141" t="str">
            <v xml:space="preserve">AL DESPACHO RECURSO DE APELACIÓN PRESENTADO POR LA PARTE DEMANDANTE </v>
          </cell>
          <cell r="O141" t="str">
            <v> </v>
          </cell>
        </row>
        <row r="142">
          <cell r="C142">
            <v>629452</v>
          </cell>
          <cell r="D142">
            <v>2019</v>
          </cell>
          <cell r="E142" t="str">
            <v xml:space="preserve">MENDEZ CHACON NAYIVER </v>
          </cell>
          <cell r="F142" t="str">
            <v>SECRETARIA DE SEGURIDAD</v>
          </cell>
          <cell r="G142" t="str">
            <v>DEMANDADO</v>
          </cell>
          <cell r="H142" t="str">
            <v>$ 48.186.989</v>
          </cell>
          <cell r="I142" t="str">
            <v xml:space="preserve">ALEX BERMEO PRIETO </v>
          </cell>
          <cell r="J142" t="str">
            <v>POSIBLE</v>
          </cell>
          <cell r="K142" t="str">
            <v>TRIBUNAL ADMINISTRATIVO DE CUNDINAMARCA - SECCIÓN SEGUNDA SUBSECCIÓN F</v>
          </cell>
          <cell r="L142" t="str">
            <v>miércoles, 12 de febrero de 2020</v>
          </cell>
          <cell r="M142" t="str">
            <v xml:space="preserve">LA SEÑORA NAYIVER MENDEZ DEMANDA A LA SDSCJ, , PARA OBTENER EL PAGO DE INTERESES MORATORIOS POR SENTENCIA PREVIA A SU FAVOR </v>
          </cell>
          <cell r="N142" t="str">
            <v>AL DESPACHO PARA FALLO</v>
          </cell>
          <cell r="O142" t="str">
            <v> </v>
          </cell>
        </row>
        <row r="143">
          <cell r="C143">
            <v>752247</v>
          </cell>
          <cell r="D143">
            <v>2021</v>
          </cell>
          <cell r="E143" t="str">
            <v>CABALLERO GALINDO JULIO CESAR</v>
          </cell>
          <cell r="F143" t="str">
            <v>SECRETARIA DE SEGURIDAD</v>
          </cell>
          <cell r="G143" t="str">
            <v>DEMANDADO</v>
          </cell>
          <cell r="H143" t="str">
            <v>$ 48.668.187</v>
          </cell>
          <cell r="I143" t="str">
            <v xml:space="preserve">ALEX BERMEO PRIETO </v>
          </cell>
          <cell r="J143" t="str">
            <v>POSIBLE</v>
          </cell>
          <cell r="K143" t="str">
            <v>TRIBUNAL CONTENCIOSO ADMINISTRATIVO DE CUNDINAMARCA - SECCIÓN SEGUNDA SUBSECCION A</v>
          </cell>
          <cell r="L143" t="str">
            <v>viernes, 14 de julio de 2023</v>
          </cell>
          <cell r="M143" t="str">
            <v>SE LIBRA MANDAMIENTO DE PAGO POR EL SALDO INSOLUTO POR CONCEPTO DE HORAS EXTRAS QUE EXCEDAN LAS 190 HORAS MENSUALES, LOS COMPENSATORIOS, LA RELIQUIDACIÓN DEL TRABAJO EN DÍAS DE DESCANSO OBLIGATORIO, DOMINICALES Y FESTIVOS, LOS RECARGOS ORDINARIOS COMO FESTIVOS NOCTURNOS Y LA RELIQUIDACIÓN DE LAS CESANTÍAS E INTERESES DE LAS CESANTÍAS, CAUSADAS DESDE EL 21 DE MAYO DE 2007 (PRESCRIPCIÓN TRIENAL) HASTA DICIEMBRE DE 2014 (FECHA DE LIQUIDACIÓN REALIZADA POR LA EJECUTANTE): $45.620.390,24 -  POR LOS INTERESES MORATORIOS SOBRE EL CAPITAL DE $15.928.883 DESDE EL 3 DE DICIEMBRE DE 2016 (DÍA SIGUIENTE A LA EJECUTORIA DE LA PROVIDENCIA) HASTA EL 10 DE SEPTIEMBRE DE 2017 (FECHA DE PAGO PARCIAL): $3.047.797,11, TENIENDO EN CUENTA la sentencia proferida en segunda instancia por la Subsección “B” de la Sección Segunda –de la Sala de lo Contencioso Administrativo del Consejo de Estado el 10 de noviembre de 2016.</v>
          </cell>
          <cell r="N143" t="str">
            <v>EJECUTORIADO AUTO QUE LIBRÓ MANDAMIENTO DE PAGO, INGRESA AL DESPACHO</v>
          </cell>
          <cell r="O143" t="str">
            <v> </v>
          </cell>
        </row>
        <row r="144">
          <cell r="C144">
            <v>594123</v>
          </cell>
          <cell r="D144">
            <v>2019</v>
          </cell>
          <cell r="E144" t="str">
            <v xml:space="preserve">PRADA PINZON EDER MARTIN </v>
          </cell>
          <cell r="F144" t="str">
            <v>SECRETARIA DE SEGURIDAD</v>
          </cell>
          <cell r="G144" t="str">
            <v>DEMANDADO</v>
          </cell>
          <cell r="H144" t="str">
            <v>$ 488.314.929</v>
          </cell>
          <cell r="I144" t="str">
            <v>ALEX BERMEO PRIETO</v>
          </cell>
          <cell r="J144" t="str">
            <v>PROBABLE</v>
          </cell>
          <cell r="K144" t="str">
            <v>CONSEJO DE ESTADO - SALA CONTENCIOSO ADMINISTRATIVA - SECCIÓN TERCERA SUBSECCION A</v>
          </cell>
          <cell r="L144" t="str">
            <v>jueves, 28 de febrero de 2019</v>
          </cell>
          <cell r="M144" t="str">
            <v>REF SOLICITA SE DECLARE LA NULIDAD DE LA RESOLUCIÓN NO 000190, DE FECHA 31 05 2018, POR MEDIO DEL CUAL SE SANCIONA A EDER MARTIN PRADA , POR LA NO SUSCRIPCIÓN DEL CONTRATO ADJUDICADO DENTRO DEL PROCESO DE SELECCIÓN SCJ-SASI-017-2017</v>
          </cell>
          <cell r="N144" t="str">
            <v>ACTUACIÓN AUTOMÁTICA: PROCESO FINALIZADO POR: DISPONE:ENVIA A OTRO DESPACHO, SE REMITE EXPEDIENTE HIBRIDO AL CONSEJO DE ESTADO PROV:AUTO INTERLOCUTORIO- AUTO ORDENA REMITIR CON DESTINO:250002336000-250002336000 - TRIBUNAL ADMINISTRATIVO 000 ORAL SECCION TERCERA DE CUNDINAMARCA </v>
          </cell>
          <cell r="O144" t="str">
            <v> </v>
          </cell>
        </row>
        <row r="145">
          <cell r="C145">
            <v>562769</v>
          </cell>
          <cell r="D145">
            <v>2014</v>
          </cell>
          <cell r="E145" t="str">
            <v xml:space="preserve">TORRES REYES GERMAN </v>
          </cell>
          <cell r="F145" t="str">
            <v>F.V.S. (3)</v>
          </cell>
          <cell r="G145" t="str">
            <v>DEMANDADO</v>
          </cell>
          <cell r="H145" t="str">
            <v>$ 498.960.000</v>
          </cell>
          <cell r="I145" t="str">
            <v>RAMIREZ GOMEZ YOLANDA</v>
          </cell>
          <cell r="J145" t="str">
            <v>POSIBLE</v>
          </cell>
          <cell r="K145" t="str">
            <v>JUZGADO 35 ADMINISTRATIVO DE ORALIDAD DE BOGOTÁ</v>
          </cell>
          <cell r="L145" t="str">
            <v>miércoles, 26 de marzo de 2014</v>
          </cell>
          <cell r="M145" t="str">
            <v xml:space="preserve">REF SOLICITA SE DECLARE QUE LA NACION Y LAS DEMAS ENTIDADES DEMANDADAS SON SOLIDARIAS Y ADMINISTRATIVAMENTE RESPONSABLES DE LA TOTALIDAD DE DAÑOS Y PERJUICIOS CAUSADOS CON OCASION DE LAS GRAVES LESIONES CAUSADAS EN LA HUMANIDAD DEL SEÑOR GERMAN TORRES EL DIA 20 11 2011 EN UN ACCIDENTE DE TRANSITO EN LA CIUDAD DE BOGOTA D.C EN EL QUE SE VIERON INVOLUCRADOS LOS VEHICULOS DE PROPIEDAD, CUSTODIA Y CUIDADO DEL EJERCITO NACIONAL DE COLOMBIA </v>
          </cell>
          <cell r="N145" t="str">
            <v>PENDIENTE POR RESOLVER RECURSO DE APELACIÓN QUE PRESENTÓ EL DEMANDANTE CONTRA SENTENCIA DE PRIMERA INSTANCIA FAVORABLE A LA ENTIDAD</v>
          </cell>
          <cell r="O145" t="str">
            <v> </v>
          </cell>
        </row>
        <row r="146">
          <cell r="C146">
            <v>717282</v>
          </cell>
          <cell r="D146">
            <v>2021</v>
          </cell>
          <cell r="E146" t="str">
            <v xml:space="preserve">MENDOZA MORENO FRANCISCO JAVIER </v>
          </cell>
          <cell r="F146" t="str">
            <v>SECRETARIA DE SEGURIDAD</v>
          </cell>
          <cell r="G146" t="str">
            <v>DEMANDADO</v>
          </cell>
          <cell r="H146" t="str">
            <v>$ 5.000.000</v>
          </cell>
          <cell r="I146" t="str">
            <v>ESCOBAR TRUJILLO SHARON LIZETH</v>
          </cell>
          <cell r="J146" t="str">
            <v>POSIBLE</v>
          </cell>
          <cell r="K146" t="str">
            <v>TRIBUNAL ADMINISTRATIVO DE CUNDINAMARCA SECCION SEGUNDA DE CUNDINAMARCA</v>
          </cell>
          <cell r="L146" t="str">
            <v>viernes, 9 de septiembre de 2022</v>
          </cell>
          <cell r="M146" t="str">
            <v>QUE  SE  DECLARE  LA  NULIDAD  DEL  ACTO  ADMINISTRATIVO  CONTENIDOEN  EL  OFICIO 20215300518082 CALENDADO   EL 19   DE   AGOSTO   DE   2021 EXPEDIDO POR   LA DEMANDADA, MEDIANTE EL CUAL NIEGA TANTOELRECONOCIMIENTO DE LA EXISTENCIA DE UNA  RELACIÓN  DE  TRABAJO  PERMANENTE  ENTRE  LA SECRETARÍA  DISTRITAL  DE SEGURIDAD,  CONVIVENCIA  Y  JUSTICIA Y FRANCISCO JAVIER MENDOZA MORENO COMO TAMBIÉN EL PAGO DE ACREENCIAS LABORALES Y/O PRESTACIONES SOCIALES SURGIDAS DE ESA VINCULACIÓN LABORAL.</v>
          </cell>
          <cell r="N146" t="str">
            <v xml:space="preserve">AUTO CONCEDE APELACIÓN INTERPUESTA POR LA PARTE DEMANDANTE </v>
          </cell>
          <cell r="O146" t="str">
            <v> </v>
          </cell>
        </row>
        <row r="147">
          <cell r="C147">
            <v>363016</v>
          </cell>
          <cell r="D147">
            <v>2011</v>
          </cell>
          <cell r="E147" t="str">
            <v xml:space="preserve">CONSORCIO PUENTE ARANDA 2007 </v>
          </cell>
          <cell r="F147" t="str">
            <v>F.V.S. (2)</v>
          </cell>
          <cell r="G147" t="str">
            <v>DEMANDADO</v>
          </cell>
          <cell r="H147" t="str">
            <v>$ 5.003.996.693</v>
          </cell>
          <cell r="I147" t="str">
            <v>ESCOBAR TRUJILLO SHARON LIZETH</v>
          </cell>
          <cell r="J147" t="str">
            <v>PROBABLE</v>
          </cell>
          <cell r="K147" t="str">
            <v>CONSEJO DE ESTADO - SALA CONTENCIOSO ADMINISTRATIVA - SECCIÓN TERCERA</v>
          </cell>
          <cell r="L147" t="str">
            <v>miércoles, 31 de agosto de 2011</v>
          </cell>
          <cell r="M147" t="str">
            <v xml:space="preserve">Entre el consorcio puente Aranda  y el fvs se suscribiÃ³ el contrato de obra pÃºblica no 2230 de 2006 en virtud del cual el consorcio se obligaba a adelantar los estudios tÃ©cnicos, el diseÃ±o arquitectÃ³nico y la construcciÃ³n de la estaciÃ³n de policÃ­a de puente Aranda en la ciudad de BogotÃ¡. El demandante considera que existe mayor cantidad de obra y mayores costos por causas no imputables al contratista. </v>
          </cell>
          <cell r="N147" t="str">
            <v>AL DESPACHO - PARA ELABORAR PROYECTO DE SENTENCIA.DE SEGUNDA INSTANCIA</v>
          </cell>
          <cell r="O147" t="str">
            <v> </v>
          </cell>
        </row>
        <row r="148">
          <cell r="C148">
            <v>658039</v>
          </cell>
          <cell r="D148">
            <v>2019</v>
          </cell>
          <cell r="E148" t="str">
            <v xml:space="preserve">AREVALO CORREDOR RUBEN </v>
          </cell>
          <cell r="F148" t="str">
            <v>SECRETARIA DE SEGURIDAD</v>
          </cell>
          <cell r="G148" t="str">
            <v>DEMANDADO</v>
          </cell>
          <cell r="H148" t="str">
            <v>$ 5.782.247.142</v>
          </cell>
          <cell r="I148" t="str">
            <v>RAMIREZ GOMEZ YOLANDA</v>
          </cell>
          <cell r="J148" t="str">
            <v>POSIBLE</v>
          </cell>
          <cell r="K148" t="str">
            <v>CONSEJO DE ESTADO - SALA CONTENCIOSO ADMINISTRATIVA - SECCIÓN TERCERA</v>
          </cell>
          <cell r="L148" t="str">
            <v>miércoles, 21 de octubre de 2020</v>
          </cell>
          <cell r="M148" t="str">
            <v xml:space="preserve">REF SOLICITA SE DECLARE ADMINISTRATIVAMENTE RESPONSABLES A LAS ENTIDADES INVOLUCRADAS DE LOS PERJUICIOS MATERIALES POR LA CONFIGURACION DE LOS HECHOS O FALLA EN EL SERVICIO POR PARTE DE LA ADMINISTRACION DISTRITAL TODA VEZ QUE NO SE HA CUMPLIDO LA ORDEN EMITIDA POR EL JUEZ 20 PENAL DE CONOCIMIENTO QUE ORDENA LA RECUPERACION DEL BIEN INMUEBLE POPIEDAD DE LOS MISMOS EL CUAL FUE OCUPADO DE MANERA VIOLENTA Y SIN MEDIR RAZÓN ALGUNA POR PARTE DE PERSONAS INDETERMINADAS  </v>
          </cell>
          <cell r="N148" t="str">
            <v xml:space="preserve">CON RECURSO DE APELACIÓN INTERPUESTO POR EL DEMANDANTE, CONTRA SENTENCIA DE PRIMERA INSTANCIA </v>
          </cell>
          <cell r="O148" t="str">
            <v> </v>
          </cell>
        </row>
        <row r="149">
          <cell r="C149">
            <v>624583</v>
          </cell>
          <cell r="D149">
            <v>2019</v>
          </cell>
          <cell r="E149" t="str">
            <v xml:space="preserve">LA PREVISORA S.A. COMPAÑÍA DE SEGUROS </v>
          </cell>
          <cell r="F149" t="str">
            <v>SECRETARIA DE SEGURIDAD</v>
          </cell>
          <cell r="G149" t="str">
            <v>DEMANDADO</v>
          </cell>
          <cell r="H149" t="str">
            <v>$ 5.782.969.695</v>
          </cell>
          <cell r="I149" t="str">
            <v>TONCELL ROSADO EDMUNDO</v>
          </cell>
          <cell r="J149" t="str">
            <v>POSIBLE</v>
          </cell>
          <cell r="K149" t="str">
            <v>TRIBUNAL CONTENCIOSO ADMINISTRATIVO DE CUNDINAMARCA - SECCIÓN TERCERA SUBSECCION A</v>
          </cell>
          <cell r="L149" t="str">
            <v>jueves, 12 de diciembre de 2019</v>
          </cell>
          <cell r="M149" t="str">
            <v xml:space="preserve">REF SOLICITA SE DECLARE LA NULIDAD DE LA RESOLUCIÓN NO 0513 DE FECHA 23 11 2017 , POR MEDIO DEL CUAL SE RESUELVE UNA ACTUACIÓN ADMINISTRATIVA CONTRACTUAL DE CARÁCTER SANCIONATORIO ADELANTADA EN LA APLICACIÓN DEL ARTICULO 86 DE LA LEY 1474 DE 2011 </v>
          </cell>
          <cell r="N149" t="str">
            <v>AL DESPACHO PARA SENTENCIA DE SEGUNDA INSTANCIA (A FAVOR)</v>
          </cell>
          <cell r="O149" t="str">
            <v> </v>
          </cell>
        </row>
        <row r="150">
          <cell r="C150">
            <v>711489</v>
          </cell>
          <cell r="D150">
            <v>2021</v>
          </cell>
          <cell r="E150" t="str">
            <v xml:space="preserve">LATORRE ROMERO PABLO EMILIO </v>
          </cell>
          <cell r="F150" t="str">
            <v>SECRETARIA DE SEGURIDAD</v>
          </cell>
          <cell r="G150" t="str">
            <v>DEMANDADO</v>
          </cell>
          <cell r="H150" t="str">
            <v>$ 53.921.911</v>
          </cell>
          <cell r="I150" t="str">
            <v>ESCOBAR TRUJILLO SHARON LIZETH</v>
          </cell>
          <cell r="J150" t="str">
            <v>SIN OBLIGACION</v>
          </cell>
          <cell r="K150" t="str">
            <v>TRIBUNAL CONTENCIOSO ADMINISTRATIVO DE CUNDINAMARCA - SECCIÓN SEGUNDA SUBSECCION A</v>
          </cell>
          <cell r="L150" t="str">
            <v>viernes, 12 de agosto de 2022</v>
          </cell>
          <cell r="M150" t="str">
            <v xml:space="preserve">LIBRAR MANDAMIENTO EJECUTIVO DE PAGO EN CONTRA DEL DISTRITO CAPITAL - SECRETARIA DE GOBIERNO DIRECCION CARCEL DISTRITAL DE VARONES Y ANEXO DE MUJERES DE BOGOTÁ HOY DISTRITO CAPITAL - SECRETARIA DE SEGURIDAD, CONVIVENCIA Y JUSTICIA. </v>
          </cell>
          <cell r="N150" t="str">
            <v>SENTENCIA QUE ORDENA SEGUIR ADELANTE LA EJECUCIÓN Y FIJACIÓN LIQUIDACIÓN DEL CRÉDITO</v>
          </cell>
          <cell r="O150" t="str">
            <v> </v>
          </cell>
        </row>
        <row r="151">
          <cell r="C151">
            <v>580252</v>
          </cell>
          <cell r="D151">
            <v>2018</v>
          </cell>
          <cell r="E151" t="str">
            <v xml:space="preserve">VARGAS ROMERO ALFONSO </v>
          </cell>
          <cell r="F151" t="str">
            <v>F.V.S. (2)</v>
          </cell>
          <cell r="G151" t="str">
            <v>DEMANDADO</v>
          </cell>
          <cell r="H151" t="str">
            <v>$ 54.526.876</v>
          </cell>
          <cell r="I151" t="str">
            <v>RAMIREZ GOMEZ YOLANDA</v>
          </cell>
          <cell r="J151" t="str">
            <v>POSIBLE</v>
          </cell>
          <cell r="K151" t="str">
            <v>TRIBUNAL CONTENCIOSO ADMINISTRATIVO DE CUNDINAMARCA - SECCIÓN SEGUNDA</v>
          </cell>
          <cell r="L151" t="str">
            <v>martes, 14 de agosto de 2018</v>
          </cell>
          <cell r="M151" t="str">
            <v>QUE SE DECLARE LA NULIDAD DEL OFICIO NO. E00007-201701907 - FVS DEL 03 DE OCTUBRE DE 2017, QUE NEGO EL RECONOCIMIENTO Y PAGO DE TODAS LAS PRESTACIONES LABORALES Y SOCIALES DEJADAS DE PERCIBIR TALES COMO: CESANTIAS E INTERESES, PRIMA DE NAVIDAD, PRIMA DE JUNIO, PRIMA DE SERVICIOS, VACACIONES, APORTES A SALUD, PENSIÓN (...)</v>
          </cell>
          <cell r="N151" t="str">
            <v xml:space="preserve">SENTENCIA FAVORABLE EN SEGUNDA INSTANCIA, VUELVE AL DESPACHO DE ORIGEN POR EFECTO DEVOLUTIVO </v>
          </cell>
          <cell r="O151" t="str">
            <v> </v>
          </cell>
        </row>
        <row r="152">
          <cell r="C152">
            <v>740929</v>
          </cell>
          <cell r="D152">
            <v>2022</v>
          </cell>
          <cell r="E152" t="str">
            <v xml:space="preserve">SABOGAL ALVAREZ CRISTIAN CAMILO </v>
          </cell>
          <cell r="F152" t="str">
            <v>SECRETARIA DE SEGURIDAD</v>
          </cell>
          <cell r="G152" t="str">
            <v>DEMANDADO</v>
          </cell>
          <cell r="H152" t="str">
            <v>$ 54.706.333</v>
          </cell>
          <cell r="I152" t="str">
            <v xml:space="preserve">ALEX BERMEO PRIETO </v>
          </cell>
          <cell r="J152" t="str">
            <v>POSIBLE</v>
          </cell>
          <cell r="K152" t="str">
            <v>JUZGADO 53 - ADMINISTRATIVO SECCION SEGUNDA</v>
          </cell>
          <cell r="L152" t="str">
            <v>jueves, 4 de mayo de 2023</v>
          </cell>
          <cell r="M152" t="str">
            <v>EL DEMANDANTE MANIFIESTA QUE MEDIANTE RESOLUCIÓN 769 DE 2011 FUE NOMBRADO EN EL CARGO DE GUARDIÁN PROVISIONALMENTE Y NO. 024 DE 2016 INCORPORADO EN LA PLANTA, MEDIANTE EL ACTO ADMINISTRATIVO NO. 151 DE 2016 FUE RETIRADO.  MEDIANTE DICTAMEN DE PERDIDA DE CAPACIDAD LABORAL 1022368878 DEL 9 DE ABRIL DE 2021, SE DICTAMINÓ LA PÉRDIDA  DE CAPACIDAD LABORAL DEL 0%. MEDIANTE DERECHO DE PETICIÓN BAJO EL RADICADO 20225410061081 DEL 2 DE FEBRERO DEL 2022, EL DEMANDANTE PRESENTÓ POR INTERMEDIO DE APODERADO SOLICITUD DE REINTEGRO.  MEDIANTE ESCRITO CON RADICADO 20225410061081, DEL 9 DE FEBRERO DEL 2022, LA SECRETARIA DE SEGURIDAD, CONVIVENCIA Y JUSTICIA DE BOGOTÁ D.C, NIEGA  LA SOLICITUD DE REINTEGRO PRESENTADA POR EL DEMANDANTE.  MEDIANTE ESCRITO CON RADICADO 20225410077771, DEL 17 DE MARZO DEL 2022, LA DEMANDADA RESOLVIÓ EL RECURSO DE APELACIÓN DONDE CONFIRMÓ LA DECISIÓN.</v>
          </cell>
          <cell r="N152" t="str">
            <v>SE PRESENTÓ LA CONTESTACION DE LA DEMANDA, SE CORE TRASLADO.</v>
          </cell>
          <cell r="O152" t="str">
            <v> </v>
          </cell>
        </row>
        <row r="153">
          <cell r="C153">
            <v>719171</v>
          </cell>
          <cell r="D153">
            <v>2011</v>
          </cell>
          <cell r="E153" t="str">
            <v>CARREÑO ROMERO FRANCISCO JAVIER</v>
          </cell>
          <cell r="F153" t="str">
            <v>SECRETARIA DE SEGURIDAD</v>
          </cell>
          <cell r="G153" t="str">
            <v>DEMANDADO</v>
          </cell>
          <cell r="H153" t="str">
            <v>$ 56.087.092</v>
          </cell>
          <cell r="I153" t="str">
            <v xml:space="preserve">ALEX BERMEO PRIETO </v>
          </cell>
          <cell r="J153" t="str">
            <v xml:space="preserve">N/A </v>
          </cell>
          <cell r="K153" t="str">
            <v>TRIBUNAL ADMINISTRATIVO DE CUNDINAMARCA - SECCIÓN SEGUNDA - SUBSECCIÓN B</v>
          </cell>
          <cell r="L153" t="str">
            <v>miércoles, 26 de octubre de 2022</v>
          </cell>
          <cell r="M153" t="str">
            <v> LIBRAR ORDEN PROVISIONAL DE MANDAMIENTO DE PAGO A FAVOR DEL SEÑOR FRANCISCO JAVIER CARREÑO ROMERO Y EN CONTRA DE LA SECRETARIA DE
GOBIERNO – CÁRCEL DISTRITAL DE VARONES Y ANEXO MUJERES HASTA POR LA SUMA DE CINCUENTA Y SEIS MILLONES OCHENTA Y SIETE MIL NOVENTA Y DOS
PESOS M/CTE ($56.087.092), POR CONCEPTO DEL CAPITAL Y LOS INTERESES QUE SE RECLAMAN.</v>
          </cell>
          <cell r="N153" t="str">
            <v>SENTENCIA DESFAVORABLE EN PRIMERA INSTANCIA</v>
          </cell>
          <cell r="O153" t="str">
            <v> </v>
          </cell>
        </row>
        <row r="154">
          <cell r="C154">
            <v>722200</v>
          </cell>
          <cell r="D154">
            <v>2021</v>
          </cell>
          <cell r="E154" t="str">
            <v xml:space="preserve">GARZON SANDOVAL EVER IVAN </v>
          </cell>
          <cell r="F154" t="str">
            <v>SECRETARIA DE SEGURIDAD</v>
          </cell>
          <cell r="G154" t="str">
            <v>DEMANDADO</v>
          </cell>
          <cell r="H154" t="str">
            <v>$ 56.752.886</v>
          </cell>
          <cell r="I154" t="str">
            <v>ESCOBAR TRUJILLO SHARON LIZETH</v>
          </cell>
          <cell r="J154" t="str">
            <v>SIN OBLIGACION</v>
          </cell>
          <cell r="K154" t="str">
            <v>TRIBUNAL CONTENCIOSO ADMINISTRATIVO DE CUNDINAMARCA - SECCIÓN SEGUNDA SUBSECCION E</v>
          </cell>
          <cell r="L154" t="str">
            <v>martes, 22 de noviembre de 2022</v>
          </cell>
          <cell r="M154" t="str">
            <v>LIBRAR MANDAMIENTO DE PAGO A FAVOR DEL DEMANDANTE POR CONCEPTO DE CAPITAL PENDIENTE DE CANCELAR POR EL DISTRITO CAPITAL.</v>
          </cell>
          <cell r="N154" t="str">
            <v>SE ALLEGA CONTESTATACIÓN DE LA DEMANDA POR LA ENTIDAD, EJECUTANTE DESCORRE TRASLADO DE EXCEPCIONES</v>
          </cell>
          <cell r="O154" t="str">
            <v> </v>
          </cell>
        </row>
        <row r="155">
          <cell r="C155">
            <v>667753</v>
          </cell>
          <cell r="D155">
            <v>2020</v>
          </cell>
          <cell r="E155" t="str">
            <v xml:space="preserve">ÁRÉVALO JOSÉ ALBERTO </v>
          </cell>
          <cell r="F155" t="str">
            <v>SECR. GOB. - SECRETARIA DE SEGURIDAD</v>
          </cell>
          <cell r="G155" t="str">
            <v>DEMANDADO</v>
          </cell>
          <cell r="H155" t="str">
            <v>$ 57.051.774</v>
          </cell>
          <cell r="I155" t="str">
            <v>LIESEL RAMIREZ SALAMANCA</v>
          </cell>
          <cell r="J155" t="str">
            <v>SIN OBLIGACION</v>
          </cell>
          <cell r="K155" t="str">
            <v>TRIBUNAL CONTENCIOSO ADMINISTRATIVO DE CUNDINAMARCA - SECCIÓN SEGUNDA</v>
          </cell>
          <cell r="L155" t="str">
            <v>martes, 9 de marzo de 2021</v>
          </cell>
          <cell r="M155" t="str">
            <v>MEDIANTE AUTO DEL 18 DE FEBRERO DE 2021 CORRIGE Y ADICIONA EL NUMERAL 1 DEL RESUELVE DE LA PROVIDENCIA DEL 4 DE FEBRERO DE 2021 MEDIANTE LA CUAL SE DISPUSO LIBRAR MANDAMIENTO DE PAGO POR LA SUMA DE $57.051.774 POR CONCEPTO DE CAPITAL PENDIENTE DE CANCELAR POR EL DISTRITO CAPITAL AL MOMENTO DE CONSIGNAR MEDIANTE LA ORDEN DE PAGO 9132 DEL 22 DE OCTUBRE DE 2015 , DANDO ALCANCE A LA RESOLUCIÓN 669 DEL 9 DE OCTUBRE DE 2015 POR LA CUAL SE ORDENA EL CUMPLIMIENTO A UNA DECISIÓN DE LA JURISDICCIÓN DE LO CONTENCIOSO ADMINISTRATIVO CUANDO LA LIQUIDACIÓN CONFORME CON LOS PARÁMETROS DE LA SENTENCIA DE PRIMERA INSTANCIA ENTRE EL 20 DE MAYO DE 2007 AL 30 DE NOVIEMBRE DE 2014 ES DE $112.353.230 CAPITAL INDEXADO CONFORME CON LA SENTENCIA DE NULIDAD Y RESTABLECIMIENTO DEL DERECHO DE FECHA 11 DE JUNIO DE 2015 POR EL H. TRIBUNAL ADMINISTRTIVO DE CUNDINAMARCA SECCIÓN SEGUNDA, SUBSECCIÓN F EN DESCONGESTIÓN DONDE CONFIRMÓ PARCIALMENTE LA PROVIDENCIA PROFERIDA EL 30 DE SEPTIEMBRE DE 2013 DEL JUZGADO 707 ADMINISTRATIVO DE DESCONGESTIÓN  DE BOGOTÁ, NO. 2011-000228 01.
EL PAGO DE LAS SUMAS DE DINERO ADEUDADAS AL RECONOCIMIENTO Y PAGO DE INTERESES MORATORIOS DESDE EL 10 DE JULIO DE 2015 FECHA DE EJECUTORIA DE LA SENTENCIA HASTA EL 22 DE OCTUBRE DE 2015 FECHA DE EXPEDICIÓN DE LA ORDEN DE PAGO 9132 DONDE SE PAGO LA OBLIGACIÓN DE MANERA PARCIAL E INCOMPLETA POR $55.301.774 CUANDO EL CAPITAL INDEXADO A PAGAR EN DICHA FECHA ERA DE $112.353.230 SEGÚN LIQUIDACIÓN DE LA SENTENCIA.</v>
          </cell>
          <cell r="N155" t="str">
            <v>CON RECURSO DE APELACIÓN PRESENTADO POR LA ENTIDAD, CONTRA SENTENCIA QUE ORDENA SEGUIR ADELANTE CON LA EJECUCIÓN</v>
          </cell>
          <cell r="O155" t="str">
            <v> </v>
          </cell>
        </row>
        <row r="156">
          <cell r="C156">
            <v>727912</v>
          </cell>
          <cell r="D156">
            <v>2022</v>
          </cell>
          <cell r="E156" t="str">
            <v xml:space="preserve">ACERO CASTILLO EDWIN FERNEY </v>
          </cell>
          <cell r="F156" t="str">
            <v>SECRETARIA DE SEGURIDAD</v>
          </cell>
          <cell r="G156" t="str">
            <v>DEMANDADO</v>
          </cell>
          <cell r="H156" t="str">
            <v>$ 575.000.000</v>
          </cell>
          <cell r="I156" t="str">
            <v>PASTRANA RAMOS NESKY</v>
          </cell>
          <cell r="J156" t="str">
            <v>POSIBLE</v>
          </cell>
          <cell r="K156" t="str">
            <v>JUZGADO 65 - ADMINISTRATIVO SECCION TERCERA</v>
          </cell>
          <cell r="L156" t="str">
            <v>jueves, 12 de enero de 2023</v>
          </cell>
          <cell r="M156" t="str">
            <v>QUE  SE  DECLARE  ADMINISTRATIVA  Y  PATRIMONIALMENTE  RESPONSABLE  AL  DISTRITO  CAPITAL  DE BOGOTÁ  Y  A  LA  NACIÓN –MINISTERIO  DE  DEFENSA –POLICÍA  NACIONAL,  POR  LOS  DAÑOS ANTIJURÍDICOS  CON OCASIÓN  DE  LA  OMISIÓN Y  EXTRALIMITACIÓN DE  SUS  FUNCIONES  DE  POLICÍA POR  LA  MUERTE  DEL  CIUDADANO JAIDER ALEXANDER FONSECA CASTILLO, IDENTIFICADO CON TI. 1.001.274.121 EL 9 DE SEPTIEMBRE DE 2020, LO QUE HA PRODUCIDO PERJUICIOS MATERIALES Y MORALES PARA LOS DEMANDANTES.</v>
          </cell>
          <cell r="N156" t="str">
            <v>ETAPA PROBATORIA - AUDIENCIA DE PRUEBAS PARA EL DÍA 09 DE OCTUBRE DE 2024 A LAS 9 AM.</v>
          </cell>
          <cell r="O156" t="str">
            <v> </v>
          </cell>
        </row>
        <row r="157">
          <cell r="C157">
            <v>576946</v>
          </cell>
          <cell r="D157">
            <v>2018</v>
          </cell>
          <cell r="E157" t="str">
            <v>RINCON CRUZ JOSE BELISARIO</v>
          </cell>
          <cell r="F157" t="str">
            <v>SECRETARIA DE SEGURIDAD</v>
          </cell>
          <cell r="G157" t="str">
            <v>DEMANDADO</v>
          </cell>
          <cell r="H157" t="str">
            <v>$ 60.171.225</v>
          </cell>
          <cell r="I157" t="str">
            <v>ESCOBAR TRUJILLO SHARON LIZETH</v>
          </cell>
          <cell r="J157" t="str">
            <v>SIN OBLIGACION</v>
          </cell>
          <cell r="K157" t="str">
            <v>JUZGADO 49 - ADMINISTRATIVO SECCIÓN SEGUNDA</v>
          </cell>
          <cell r="L157" t="str">
            <v>martes, 29 de mayo de 2018</v>
          </cell>
          <cell r="M157" t="str">
            <v>REF SOLICITA SE LIBRE MANDAMIENTO DE PAGO A FAVOR DEL SEÑOR JOSE BELISARIO RINCÓN CRUZ POR LA SUMA DE ($ 60171225 ) POR CONCEPTO A CAPITAL PENDIENTE AL MOMENTO DE CONSIGNAR EL DÍA 10 03 2014 CONFORME A LA ORDEN DE PAGO N 987</v>
          </cell>
          <cell r="N157" t="str">
            <v>ESTÁ AL DESPACHO PARA PROFERIR FALLO DE PRIMERA INSTANCIA, SE PRESENTARON ALEGATOS DE CONCLUSIÓN</v>
          </cell>
          <cell r="O157" t="str">
            <v> </v>
          </cell>
        </row>
        <row r="158">
          <cell r="C158">
            <v>688767</v>
          </cell>
          <cell r="D158">
            <v>2021</v>
          </cell>
          <cell r="E158" t="str">
            <v xml:space="preserve">PINZON CARREÑO JHON WILSON </v>
          </cell>
          <cell r="F158" t="str">
            <v>SECRETARIA DE SEGURIDAD</v>
          </cell>
          <cell r="G158" t="str">
            <v>DEMANDADO</v>
          </cell>
          <cell r="H158" t="str">
            <v>$ 61.355.342</v>
          </cell>
          <cell r="I158" t="str">
            <v xml:space="preserve">ALEX BERMEO PRIETO </v>
          </cell>
          <cell r="J158" t="str">
            <v>SIN OBLIGACION</v>
          </cell>
          <cell r="K158" t="str">
            <v>JUZGADO 22 ADMINISTRATIVO DE ORALIDAD DE BOGOTÁ</v>
          </cell>
          <cell r="L158" t="str">
            <v>viernes, 22 de octubre de 2021</v>
          </cell>
          <cell r="M158" t="str">
            <v>LA ACCIÓN EJECUTIVA SE BASA EN EL CUMPLIMIENTO DE LA SENTENCIA PROFERIDA POR EL TRIBUNAL ADMINISTRATIVO DE CUNDINAMARCA -SECCIÓN SEGUNDA – SUBSECCIÓN B, POR EL RECONOCIMIENTO DE HORAS EXTRAS DIURNAS, RELIQUIDACIÓN DE RECARGOS NOCTURNOS Y RELIQUIDACIÓN DE CESANTÍAS COMO GUARDIÁN DE LA CÁRCEL DISTRITAL</v>
          </cell>
          <cell r="N158" t="str">
            <v>AL DESPACHO PARA RESOLVER RECURSO DE APELACIÓN QUE PRESENTÓ LA ENTIDAD CONTRA SENTENCIA QUE ORDENA SEGUIR ADELANTE CON LA EJECUCIÓN</v>
          </cell>
          <cell r="O158" t="str">
            <v> </v>
          </cell>
        </row>
        <row r="159">
          <cell r="C159">
            <v>716954</v>
          </cell>
          <cell r="D159">
            <v>2022</v>
          </cell>
          <cell r="E159" t="str">
            <v xml:space="preserve">VELASQUEZ MATALLANA CAMILO ANTONIO </v>
          </cell>
          <cell r="F159" t="str">
            <v>SECRETARIA DE SEGURIDAD</v>
          </cell>
          <cell r="G159" t="str">
            <v>DEMANDADO</v>
          </cell>
          <cell r="H159" t="str">
            <v>$ 62.698.365</v>
          </cell>
          <cell r="I159" t="str">
            <v>LIESEL RAMIREZ SALAMANCA</v>
          </cell>
          <cell r="J159" t="str">
            <v>SIN OBLIGACION</v>
          </cell>
          <cell r="K159" t="str">
            <v>CONSEJO DE ESTADO - SALA CONTENCIOSO ADMINISTRATIVA - SECCIÓN SEGUNDA</v>
          </cell>
          <cell r="L159" t="str">
            <v>miércoles, 5 de octubre de 2022</v>
          </cell>
          <cell r="M159" t="str">
            <v xml:space="preserve">ORDENAR LIBRAR MANDAMIENTO DE PAGO  EN CONTRA DE DISTRITO CAPITAL - SECRETARIA DE SEGURIDAD, CONVIVENCIA Y JUSTICIA - –CÁRCEL DISTRITAL DE
VARONES Y ANEXOS DE MUJERES.  PAGAR SUMA DE LOS INTERESES MORATORIOS. </v>
          </cell>
          <cell r="N159" t="str">
            <v>ESTÁ PENDIENTE PARA RESOLVER RECURSO DE APELACIÓN EN CONTRA DEL AUTO QUE LIBRÓ MANDAMIENTO EJECUTIVO DE PAGO</v>
          </cell>
          <cell r="O159" t="str">
            <v> </v>
          </cell>
        </row>
        <row r="160">
          <cell r="C160">
            <v>693128</v>
          </cell>
          <cell r="D160">
            <v>2021</v>
          </cell>
          <cell r="E160" t="str">
            <v xml:space="preserve">UNIVERSIDAD COLEGIO MAYOR DE CUNDINAMARCA </v>
          </cell>
          <cell r="F160" t="str">
            <v>SECRETARIA DE SEGURIDAD</v>
          </cell>
          <cell r="G160" t="str">
            <v>DEMANDADO</v>
          </cell>
          <cell r="H160" t="str">
            <v>$ 63.896.770</v>
          </cell>
          <cell r="I160" t="str">
            <v>PASTRANA RAMOS NESKY</v>
          </cell>
          <cell r="J160" t="str">
            <v>POSIBLE</v>
          </cell>
          <cell r="K160" t="str">
            <v>JUZGADO 61 ADMINISTRATIVO DE ORALIDAD SECCION TERCERA DE BOGOTÁ</v>
          </cell>
          <cell r="L160" t="str">
            <v>martes, 22 de febrero de 2022</v>
          </cell>
          <cell r="M160" t="str">
            <v>SOLICIIA QUE SE DECLARE ADMINISTRATIVAMENTE RESPONSABLE POR EL DAÑO LOS PERJUICIOS MATERIALES, EN SUS MODALIDADES DE LUCRO CESANTE Y DAÑO EMERGENTE, CAUSADOS A  EQUIPOS DE  PROPIEDAD DE LA UNIVERSIDAD COLEGIO MAYOR DE CUNDINAMARCA:</v>
          </cell>
          <cell r="N160" t="str">
            <v>SANEAMIENTO DEL PROCESO - CONTESTACION LLAMAMIENTO EN GARANTIA</v>
          </cell>
          <cell r="O160" t="str">
            <v> </v>
          </cell>
        </row>
        <row r="161">
          <cell r="C161">
            <v>544239</v>
          </cell>
          <cell r="D161">
            <v>2016</v>
          </cell>
          <cell r="E161" t="str">
            <v xml:space="preserve">SUAREZ CASTILLO LUZ ANGELA AUTO EXPRESSMORATO SA </v>
          </cell>
          <cell r="F161" t="str">
            <v>F.V.S. (2)</v>
          </cell>
          <cell r="G161" t="str">
            <v>DEMANDADO</v>
          </cell>
          <cell r="H161" t="str">
            <v>$ 631.330.000</v>
          </cell>
          <cell r="I161" t="str">
            <v>TONCELL ROSADO EDMUNDO</v>
          </cell>
          <cell r="J161" t="str">
            <v>POSIBLE</v>
          </cell>
          <cell r="K161" t="str">
            <v>TRIBUNAL CONTENCIOSO ADMINISTRATIVO DE CUNDINAMARCA - SECCIÓN TERCERA SUBSECCIÓN C</v>
          </cell>
          <cell r="L161" t="str">
            <v>miércoles, 18 de enero de 2017</v>
          </cell>
          <cell r="M161" t="str">
            <v>REF SOLICITA QUE LOS DEMANDADOS SE DECLAREN RESPONSABLES ADMINISTRATIVAMENTE RESPONSABLES POR LOS DAÑOS Y PERJUICIOS ANTIJURIDICOS DE ORDEN MATERIAL Y MORAL CAUSADOS A LA SOCIEDAD AUTOEXPRESS MORATO SA, COMO CONSECUENCIA DE SU CONDUCTA IRREGULAR DECLARADA Y COMPROBADA MEDIANTE SENTENCIA JUDICIAL DE FECHA 21 08 2014 EN LA CUAL SE DECLARO "PROBADA LA VULNERACION AL DERECHO COLECTIVO AL PATRIMONIO PUBLICO, IMPUTABLE AL FONDO DE VIGILANCIA Y SEGURIDAD, COMO CONSECUENCIA DE PROSEGUIR DE SU CONDUCTA DE PROSEGUIR CON LA LICITACIÓN  N  FVSLP 45-2011 Y EN FORMA CONSECUENCIAL  DECLARO  LA  NULIDAD DEL CONTRATO  N  742 DE 2011 CELEBRADO ENTRE EL FONDO DE VIGILANCIA Y SEGURIDAD DE BOGOTA D.C Y AUTOEXPRESS MORATO SA</v>
          </cell>
          <cell r="N161" t="str">
            <v>AL DESPACHO PARA SENTENCIA DE SEGUNDA INSTANCIA (A FAVOR)</v>
          </cell>
          <cell r="O161" t="str">
            <v> </v>
          </cell>
        </row>
        <row r="162">
          <cell r="C162">
            <v>733600</v>
          </cell>
          <cell r="D162">
            <v>2022</v>
          </cell>
          <cell r="E162" t="str">
            <v xml:space="preserve">SINTE SAS </v>
          </cell>
          <cell r="F162" t="str">
            <v>SECRETARIA DE SEGURIDAD</v>
          </cell>
          <cell r="G162" t="str">
            <v>DEMANDADO</v>
          </cell>
          <cell r="H162" t="str">
            <v>$ 677.889.428</v>
          </cell>
          <cell r="I162" t="str">
            <v>TONCELL ROSADO EDMUNDO</v>
          </cell>
          <cell r="J162" t="str">
            <v>POSIBLE</v>
          </cell>
          <cell r="K162" t="str">
            <v>JUZGADO 35 ADMINISTRATIVO DE ORALIDAD DE BOGOTÁ</v>
          </cell>
          <cell r="L162" t="str">
            <v>miércoles, 1 de marzo de 2023</v>
          </cell>
          <cell r="M162" t="str">
            <v>DECLARAR QUE LA ALCALDIA MAYOR DE BOGOTÁ D.C. - SECRETARIA  DE SEGURIDAD CONVICENCIA Y JUSTICIA INCUMPLIÓ EL CONTRATO DE  PRESTACIÓN DE SERVICIOS NO. 1025 DE 2019 (QUE PARA TODOS LOS EFECTOS INCLUYE  ADICIONALES Y OTROSÍES) CELEBRADO ENTRE SOLUCIONES INTEGRALES DE TECNOLOGÍA  S.A.S. Y LA ALCALDIA MAYOR DE BOGOTÁ D.C. - SECRETARÍA DISTRITAL DE  SEGURIDAD, CONVIVENCIA Y JUSTICIA Y CON ELLO SE GENERÓ SOBRECOSTOS DE  CONFORMIDAD CON LOS HECHOS NARRADOS EN ESTA DEMANDA.</v>
          </cell>
          <cell r="N162" t="str">
            <v>AL DESPACHO PARA FIJAR AUDIENCIA INICIAL</v>
          </cell>
          <cell r="O162" t="str">
            <v> </v>
          </cell>
        </row>
        <row r="163">
          <cell r="C163">
            <v>725055</v>
          </cell>
          <cell r="D163">
            <v>2022</v>
          </cell>
          <cell r="E163" t="str">
            <v xml:space="preserve">JIMENEZ VILLAREAL LADY JOHANA </v>
          </cell>
          <cell r="F163" t="str">
            <v>SECRETARIA DE SEGURIDAD</v>
          </cell>
          <cell r="G163" t="str">
            <v>DEMANDADO</v>
          </cell>
          <cell r="H163" t="str">
            <v>$ 684.064.806</v>
          </cell>
          <cell r="I163" t="str">
            <v>PASTRANA RAMOS NESKY</v>
          </cell>
          <cell r="J163" t="str">
            <v>POSIBLE</v>
          </cell>
          <cell r="K163" t="str">
            <v>JUZGADO 65 - ADMINISTRATIVO SECCION TERCERA</v>
          </cell>
          <cell r="L163" t="str">
            <v>lunes, 12 de diciembre de 2022</v>
          </cell>
          <cell r="M163" t="str">
            <v>DECLÁRESE QUE LA NACIÓN – MINISTERIO DE DEFENSA – POLICIA NACIONAL, ALCALDIA MAYOR DE BOGOTÁ D.C., SECRETARIA DISTRITAL DE SEGURIDAD,, CONVIVENCIA Y JUSTICIA DE
BOGOTÁ D.C., UNIDAD ADMINISTRATIVA ESPECIAL DE SERVICIOS PUBLICOS – UAESP., OPERADOR ENEL – CODENSA S.A. ESP (HOY ENEL COLOMBIA S.A. ESP), SON ADMINISTRATIVAMENTE RESPONSABLE (S), POR EL DAÑO ANTIJURIDICO CAUSADO A LA PARTE ACCIONANTE, POR LA OMISIÓN EN EL CUMPLIMIENTO DE SUS DEBERES CONSTITUCIONALES Y SE OBTENGA EL RECONOCIMIENTO Y PAGO TOTAL DE LOS DAÑOS Y PERJUICIOS QUE FUERON OCASIONADOS COMO CONSECUENCIA DE LA MUERTE DEL SEÑOR FAVIO SÁNCHEZ CAJAMARCA (Q.E.P.D.), EN RAZÓN A LOS HECHOS
OCURRIDOS EL DÍA 22 DE AGOSTO DE 2020; HECHOS ACONTECIDOS EN LA CARRERA 30 CON CALLE 64 A, LOCALIDAD DE BARRIOS UNIDOS DE LA CIUDAD DE BOGOTÁ D.C.</v>
          </cell>
          <cell r="N163" t="str">
            <v>TRASLADO REFORMA DE LA DEMANDA</v>
          </cell>
          <cell r="O163" t="str">
            <v> </v>
          </cell>
        </row>
        <row r="164">
          <cell r="C164">
            <v>715921</v>
          </cell>
          <cell r="D164">
            <v>2022</v>
          </cell>
          <cell r="E164" t="str">
            <v xml:space="preserve">CHACON CHACON FRANCISCO </v>
          </cell>
          <cell r="F164" t="str">
            <v>SECRETARIA DE SEGURIDAD</v>
          </cell>
          <cell r="G164" t="str">
            <v>DEMANDADO</v>
          </cell>
          <cell r="H164" t="str">
            <v>$ 69.085.569</v>
          </cell>
          <cell r="I164" t="str">
            <v>ESCOBAR TRUJILLO SHARON LIZETH</v>
          </cell>
          <cell r="J164" t="str">
            <v>SIN OBLIGACION</v>
          </cell>
          <cell r="K164" t="str">
            <v>JUZGADO 39 ADMINISTRATIVO DE ORALIDAD DE BOGOTÁ</v>
          </cell>
          <cell r="L164" t="str">
            <v>martes, 27 de septiembre de 2022</v>
          </cell>
          <cell r="M164" t="str">
            <v xml:space="preserve">LIBRAR MANDAMIENTO EJECUTIVO DE PAGO EN CONTRA DE DISTRITO CAPITAL - SECRETARIA DE GOBIERNO DIRECCIÓN CARCEL DISTRITAL DE VARONES Y ANEXO DE MUJERES DE BOGOTÁ HOY DISTRITO CAPITAL  - SECRETARÍA DE SEGURIDAD, CONVIVENCIA Y JUSTICIA Y A FAVOR DEL DEMANDANTE FRANCISCO CHACÓN CHACÓN. </v>
          </cell>
          <cell r="N164" t="str">
            <v xml:space="preserve">SE PRESENTARON ALEGATOS DE CONCLUSIÓN EN PRIMERA INSTANCIA </v>
          </cell>
          <cell r="O164" t="str">
            <v> </v>
          </cell>
        </row>
        <row r="165">
          <cell r="C165">
            <v>519960</v>
          </cell>
          <cell r="D165">
            <v>2015</v>
          </cell>
          <cell r="E165" t="str">
            <v xml:space="preserve">PARRA RAMIREZ CARMEN ROSA </v>
          </cell>
          <cell r="F165" t="str">
            <v>F.V.S. (2)</v>
          </cell>
          <cell r="G165" t="str">
            <v>DEMANDADO</v>
          </cell>
          <cell r="H165" t="str">
            <v>$ 696.915.000</v>
          </cell>
          <cell r="I165" t="str">
            <v>RAMIREZ GOMEZ YOLANDA</v>
          </cell>
          <cell r="J165" t="str">
            <v>POSIBLE</v>
          </cell>
          <cell r="K165" t="str">
            <v>JUZGADO 37 - ADMINISTRATIVO DE ORALIDAD</v>
          </cell>
          <cell r="L165" t="str">
            <v>viernes, 25 de septiembre de 2015</v>
          </cell>
          <cell r="M165" t="str">
            <v>El día 20 de diciembre de 2012, al parecer la señora CARMEN ROSA PARRA RAMIREZ, fue arrollada por la motocicleta de placas PVL10C tal y como consta en el accidente de tránsito 1242152, motivo por el cual se causaron solicita la reparación por el daño en su humanidad.</v>
          </cell>
          <cell r="N165" t="str">
            <v>AL DESPACHO PARA RESOLVER RECURSO DE APELACIÓN QUE PRESENTÓ EL DEMANDANTE CONTRA SENTENCIA DE PRIMERA INSTANCIA FAVORABLE A LA ENTIDAD</v>
          </cell>
          <cell r="O165" t="str">
            <v> </v>
          </cell>
        </row>
        <row r="166">
          <cell r="C166">
            <v>664422</v>
          </cell>
          <cell r="D166">
            <v>2019</v>
          </cell>
          <cell r="E166" t="str">
            <v xml:space="preserve">ARENAS ARENAS SERAFIN </v>
          </cell>
          <cell r="F166" t="str">
            <v>SECRETARIA DE SEGURIDAD</v>
          </cell>
          <cell r="G166" t="str">
            <v>DEMANDADO</v>
          </cell>
          <cell r="H166" t="str">
            <v>$ 7.500.000</v>
          </cell>
          <cell r="I166" t="str">
            <v>ESCOBAR TRUJILLO SHARON LIZETH</v>
          </cell>
          <cell r="J166" t="str">
            <v>POSIBLE</v>
          </cell>
          <cell r="K166" t="str">
            <v>TRIBUNAL CONTENCIOSO ADMINISTRATIVO DE CUNDINAMARCA - SECCIÓN SEGUNDA</v>
          </cell>
          <cell r="L166" t="str">
            <v>lunes, 30 de septiembre de 2019</v>
          </cell>
          <cell r="M166" t="str">
            <v>EL DEMANDANTE PRESTO SUS SERVICIOS A LA S DISTRITAL DE GOBIERNO, MEDIANTE RESOLUCION 547 DEL 11 DE AGOSTO DE 2004 FUE INCORPORADO A LA PLANTA DE PERSONAL, CON LA RESOUCION 324 DEL 18 DE MAYO DE 2012 FUE NOMBRADO EN EL CARGO DE CABO DE PRISIONES, MEDIANTE RESOLCION 024 DEL 2016 DE LA SECRETARIA DE SEGURIDAD, CONVICENCIA Y JUSTICIA FUE INCORPORADO SIN SOLUCION DE CONTINUIDAD EN EL CARGO GUARDIAN DE PRISIONES, CONFORME AL ACTA DE ACUERDO DE LA NEGOCIACIÓN COLECTIVA LA S DISTRITAL DE SEGURIDAD, CONVIVENCIA Y JUSTICIA SE COMPROMETIO A GESTIONAR LOS PAGOS DE LOS COMPENSATORIOS DESDE EL 2016 SIN QUE A LA FECHA SE HAYA REALIZADO EL PAGO, SOLICITA LA NULIDAD DEL OFICIO MEDIANTE EL CUAL SE NEGÓ EL PAGO DE LOS COMPENSATORIOS , EL OFICIO CON RADICADO 1-2018-31477 PROFERIDO POR LA SECRETARIA GENERAL Y SE ORDENE A PAGAR LOS COMPENSATORIOS CAUSADOS Y NO PAGADOS DESDE EL 1 DE ENERO DE 2015 HASTA EL 31 DE DICIEMBRE DE 2018 Y SE TENGAN EN CUENTA COMO FACTOR SALARIAL Y SE PAGUE SU RELIQUIDACION, POR LO CUAL SOLICITA LA NULIDAD DEL ACTO ADMINISTRATIVO DEL 21 DE ENERO DE 2019 SUSCRITO POR EL DIRECTOR DE TALENTO HUMANO DE LA SECRETARIA GENERAL DE LA ALCALDIA DE BOGOTA.</v>
          </cell>
          <cell r="N166" t="str">
            <v>CON SENTENCIA DE PRIMERA INSTANCIA / AUTO DECLARANDO DESIERTO EL RECURSO / DECLARA DESIERTO RECURS DE APELACIÓN INTERPUESTO POR EL APODERADO DEL DEMANDANTE CONTRA LA SENTENCIA DE PRIMERA INSTANCIA - DESCARGUE LA PROVIDENCIA EN ESTADOS ELECTRONICOS - TENGA EN CUENTA ESTADO ORDINARIO ORALIDAD #07 - 28/FEBRERO/2023- COPIE Y PEGUE EN SU NAVEGADOR EL SIGUIENTE ENLACE: HTTPS://WWW.RAMAJUDICIAL.GOV.CO/WEB/JUZGADO-12-ADMINISTRATIVO-DE-BOGOTA/184 MEMORIALES UNICAMENTE AL CORREO</v>
          </cell>
          <cell r="O166" t="str">
            <v> </v>
          </cell>
        </row>
        <row r="167">
          <cell r="C167">
            <v>756193</v>
          </cell>
          <cell r="D167">
            <v>2022</v>
          </cell>
          <cell r="E167" t="str">
            <v>MURCIA SANCHEZ DIANA CAROLINA</v>
          </cell>
          <cell r="F167" t="str">
            <v>SECRETARIA DE SEGURIDAD</v>
          </cell>
          <cell r="G167" t="str">
            <v>DEMANDADO</v>
          </cell>
          <cell r="H167" t="str">
            <v>$ 70.000.000</v>
          </cell>
          <cell r="I167" t="str">
            <v>LIESEL RAMIREZ SALAMANCA</v>
          </cell>
          <cell r="J167" t="str">
            <v>POSIBLE</v>
          </cell>
          <cell r="K167" t="str">
            <v>JUZGADO 13 ADMINISTRATIVO DE ORALIDAD SECCION SEGUNDA DE BOGOTÁ</v>
          </cell>
          <cell r="L167" t="str">
            <v>martes, 1 de agosto de 2023</v>
          </cell>
          <cell r="M167" t="str">
            <v>MANIFIESTA QUE ENTRE LA SEÑORA DIANA CAROLINA MURCIA SANCHEZ Y LA SECRETARIA DISTRITAL DE SEGURIDAD, CONCICENCIA Y JUSTICIA SUSCRIBIERON LOS SIGUIENTES CONTRATOS DE PRESTACIÓN DE SERVICIOS CON EL OBJETO PRINCIPAL DE “PRESTAR LOS SERVICIOS PROFESIONALES EN LA DIRECCIÓN DE BIENES DE LA SECRETARÍA DISTRITAL DE SEGURIDAD, CONVIVENCIA Y JUSTICIA, PARA LLEVAR A CABO EL DESARROLLO DE LA ADQUISICIÓN Y MANTENIMIENTO DE LOS BIENES Y SERVICIOS DEL PARQUE AUTOMOTOR PROPIEDAD Y/O A CARGO DE LA SECRETARÍA” Y OTRAS QUE NO ESTABAN CONSIGNADAS EN LOS RESPECTIVOS CONTRATOS, PERO IGUALMENTE ERAN LLEVADAS A CABO POR DISPOSICIÓN DE MIS SUPERIORES.  LAS FUNCIONES QUE FUERON DESARROLLADAS EN FORMA PERSONAL POR MI PODERDANTE, Y ERAN LAS MISMAS QUE REALIZABA EL CARGO DEL PROFESIONAL UNIVERSITARIO CÓDIGO 219 GRADO 16,  DESDE 31 DE DICIEMBRE DE 2014 Y HASTA EL 13 DE ENERO DE 2021.</v>
          </cell>
          <cell r="N167" t="str">
            <v>DEMANDA CONTESTADA / TRASLADO 3 DIAS / 2023-10-02</v>
          </cell>
          <cell r="O167" t="str">
            <v> </v>
          </cell>
        </row>
        <row r="168">
          <cell r="C168">
            <v>618827</v>
          </cell>
          <cell r="D168">
            <v>2019</v>
          </cell>
          <cell r="E168" t="str">
            <v xml:space="preserve">JARAMILLO HERNANDEZ JHON HADER </v>
          </cell>
          <cell r="F168" t="str">
            <v>SECRETARIA DE SEGURIDAD</v>
          </cell>
          <cell r="G168" t="str">
            <v>DEMANDADO</v>
          </cell>
          <cell r="H168" t="str">
            <v>$ 70.997.226</v>
          </cell>
          <cell r="I168" t="str">
            <v>LIESEL RAMIREZ SALAMANCA</v>
          </cell>
          <cell r="J168" t="str">
            <v>POSIBLE</v>
          </cell>
          <cell r="K168" t="str">
            <v>JUZGADO 59 ADMINISTRATIVO DE ORALIDAD SECCION TERCERA DE BOGOTÁ</v>
          </cell>
          <cell r="L168" t="str">
            <v>jueves, 17 de octubre de 2019</v>
          </cell>
          <cell r="M168" t="str">
            <v xml:space="preserve">REF SOLICITA SE DECLARE ADMINISTRATIVA Y EXTRACONTRACTUALMENTE A LAS ENTIDADES DEMANDADAS DE ACUERDO A LOS PERJUICIOS OCASIONADOS CON MOTIVO DE LAS LESIONES SUFRIDAS POR EL SEÑOR JHON HADER JARAMILLO EN LOS HECHOS ACONTECIDOS EL DÍA 20 10 2017 </v>
          </cell>
          <cell r="N168" t="str">
            <v xml:space="preserve">AL DESPACHO PARA FIJAR FECHA DE AUDIENCIA INICIAL </v>
          </cell>
          <cell r="O168" t="str">
            <v> </v>
          </cell>
        </row>
        <row r="169">
          <cell r="C169">
            <v>728961</v>
          </cell>
          <cell r="D169">
            <v>2022</v>
          </cell>
          <cell r="E169" t="str">
            <v xml:space="preserve">SEVINUTRIR S.A.S </v>
          </cell>
          <cell r="F169" t="str">
            <v>SECRETARIA DE SEGURIDAD</v>
          </cell>
          <cell r="G169" t="str">
            <v>DEMANDADO</v>
          </cell>
          <cell r="H169" t="str">
            <v>$ 71.075.720</v>
          </cell>
          <cell r="I169" t="str">
            <v>TONCELL ROSADO EDMUNDO</v>
          </cell>
          <cell r="J169" t="str">
            <v>POSIBLE</v>
          </cell>
          <cell r="K169" t="str">
            <v>JUZGADO 34 ADMINISTRATIVO DE ORALIDAD DE BOGOTÁ</v>
          </cell>
          <cell r="L169" t="str">
            <v>martes, 24 de enero de 2023</v>
          </cell>
          <cell r="M169" t="str">
            <v>QUE  SE  EJECUTÓ  ADECUADAMENTE  EL  CONTRATO  899  DE  2019  SUSCRITO  ENTRE  LA SECRETARÍA  DISTRITAL  DE  SEGURIDAD,  CONVIVENCIA  Y  JUSTICIA DE BOGOTÁ Y SERVINUTRIR S.A.S., DENTRO DEL PLAZO CONVENIDO HASTA EL 4 DE FEBRERO DE 2020, EL CUAL CONTABA CON LA DISPONIBILIDAD PRESUPUESTAL.</v>
          </cell>
          <cell r="N169" t="str">
            <v>AL DESPACHO PARA FIJAR AUDIENCIA INICIAL</v>
          </cell>
          <cell r="O169" t="str">
            <v> </v>
          </cell>
        </row>
        <row r="170">
          <cell r="C170">
            <v>746449</v>
          </cell>
          <cell r="D170">
            <v>2023</v>
          </cell>
          <cell r="E170" t="str">
            <v xml:space="preserve">GARCIA MONTILLA CARLOS HERNANDO </v>
          </cell>
          <cell r="F170" t="str">
            <v>SECRETARIA DE SEGURIDAD</v>
          </cell>
          <cell r="G170" t="str">
            <v>DEMANDADO</v>
          </cell>
          <cell r="H170" t="str">
            <v>$ 716.400.000</v>
          </cell>
          <cell r="I170" t="str">
            <v>LIESEL RAMIREZ SALAMANCA</v>
          </cell>
          <cell r="J170" t="str">
            <v>POSIBLE</v>
          </cell>
          <cell r="K170" t="str">
            <v>JUZGADO 54 - ADMINISTRATIVO SECCION SEGUNDA</v>
          </cell>
          <cell r="L170" t="str">
            <v>miércoles, 7 de junio de 2023</v>
          </cell>
          <cell r="M170" t="str">
            <v xml:space="preserve">QUE SE DECLARE LA NULIDAD DEL ACTO FICTO O PRESUNTO PRODUCTO DEL SILENCIO ADMINISTRATIVO NEGATIVO EN QUE INCURRIÓ LA DEMANDADA DEFENSORÍA DEL PUEBLO, AL NO RESPONDER NI RESOLVER PRONTA, CUMPLIDA, PRECISA Y DE FONDO LA PETICIÓN QUE ELEVÉ EL DÍA 1O DE NOVIEMBRE DE 2019, A LA CUAL LA DEMANDADA LE ASIGNÓ EL RADICADO NO. 71514-19, ENCAMINADA AL RECONOCIMIENTO DE LA RELACIÓN LABORAL Y EL PAGO DE LAS PRESTACIONES SOCIALES Y DE PENSIÓN DURANTE EL TIEMPO EN QUE ESTUVE VINCULADO CON DICHA ENTIDAD, MEDIANTE CONTRATOS DE PRESTACIÓN DE SERVICIOS CONTINUOS, SUCESIVOS Y ENCUBIERTOS, CUYAS FUNCIONES LAS REALICÉ DE CARÁCTER PERMANENTE, SUBORDINADA Y DEPENDIENTE DEL EMPLEADOR CON PERSONAL DE PLANTA EN LAS DIFERENTES SEDES DE LAS CASAS DE JUSTICIA DE BOGOTÁ DENTRO DEL PROGRAMA CON ESTE NOMBRE, PARA EL PERIODO COMPRENDIDO ENTRE EL 1º DE ENERO DE 2004 Y EL 30 DE MAYO DE 2019 (15 AÑOS, 4 MESES Y 29 DÍAS), TENIENDO EN CUENTA QUE EL DEMANDANTE PRESTO SUS SERVICIOS A LA DEFENSORÍA DEL PUEBLO3 EN EL LAPSO COMPRENDIDO ENTRE EL 1º DE ENERO DE 2004 Y HASTA EL DÍA 30 DE MAYO DE 2019, TIEMPO (15 AÑOS, 4 MESES Y 29 DÍAS) DURANTE EL CUAL FUI CONTRATADO COMO DEFENSOR PÚBLICO, CUYAS FUNCIONES LAS DESEMPEÑÉ DENTRO DEL PROGRAMA DE CASAS DE JUSTICIA, CONTRATOS CON SU EJECUCIÓN QUE REPOSAN EN LAS DEPENDENCIAS DE DICHA ENTIDAD. </v>
          </cell>
          <cell r="N170" t="str">
            <v>CONSTANCIA DEL TRASLADO DE EXCEPCIONES</v>
          </cell>
          <cell r="O170" t="str">
            <v> </v>
          </cell>
        </row>
        <row r="171">
          <cell r="C171">
            <v>520023</v>
          </cell>
          <cell r="D171">
            <v>2014</v>
          </cell>
          <cell r="E171" t="str">
            <v xml:space="preserve">CORREDOR WILCHES JORGE ELIECER </v>
          </cell>
          <cell r="F171" t="str">
            <v>SECR. GOB. - SECRETARIA DE SEGURIDAD</v>
          </cell>
          <cell r="G171" t="str">
            <v>DEMANDADO</v>
          </cell>
          <cell r="H171" t="str">
            <v>$ 72.460.144</v>
          </cell>
          <cell r="I171" t="str">
            <v>ALEX BERMEO PRIETO</v>
          </cell>
          <cell r="J171" t="str">
            <v>POSIBLE</v>
          </cell>
          <cell r="K171" t="str">
            <v>TRIBUNAL CONTENCIOSO ADMINISTRATIVO DE CUNDINAMARCA - SECCIÓN SEGUNDA SUBSECCION B</v>
          </cell>
          <cell r="L171" t="str">
            <v>viernes, 23 de enero de 2015</v>
          </cell>
          <cell r="M171" t="str">
            <v xml:space="preserve">EL SEÑOR JORGE ELIECER CORREDOR WILCHES SOLICITA LA NULIDAD DEL ACTO ADMINISTRATIVO Y LA RESOLUCION, EL DEMANDANTE PRESENTA RECLAMACION LABORAL SOBRE LA LIQUIDACION, RELIQUIDACION, RECONOCIMIENTO Y PAGO DE LAS ACREENCIAS LABORALES TODO CON SUS RESPECTIVOS INTERESES MORATORIOS E INDEXACION. </v>
          </cell>
          <cell r="N171" t="str">
            <v>AL DESPACHO PARA SENTENCIA DE PRIMERA INSTANCIA</v>
          </cell>
          <cell r="O171" t="str">
            <v> </v>
          </cell>
        </row>
        <row r="172">
          <cell r="C172">
            <v>577932</v>
          </cell>
          <cell r="D172">
            <v>2017</v>
          </cell>
          <cell r="E172" t="str">
            <v xml:space="preserve">PACHECO CARDENAS ANGIE SUSANA </v>
          </cell>
          <cell r="F172" t="str">
            <v>SECRETARIA DE SEGURIDAD</v>
          </cell>
          <cell r="G172" t="str">
            <v>DEMANDADO</v>
          </cell>
          <cell r="H172" t="str">
            <v>$ 730.461.270</v>
          </cell>
          <cell r="I172" t="str">
            <v>ESCOBAR TRUJILLO SHARON LIZETH</v>
          </cell>
          <cell r="J172" t="str">
            <v>POSIBLE</v>
          </cell>
          <cell r="K172" t="str">
            <v>JUZGADO 39 ADMINISTRATIVO DE ORALIDAD DE BOGOTÁ</v>
          </cell>
          <cell r="L172" t="str">
            <v>viernes, 19 de enero de 2018</v>
          </cell>
          <cell r="M172" t="str">
            <v xml:space="preserve">REF SOLICITA SE DECLARE ADMINISTRATIVAMENTE RESPONSABLE A LAS ENTIDADES DEMANDADAS POR LOS DAÑOS Y PERJUICIOS OCASIONADOS TODA VEZ QUE NO SE SUMINISTRO LA ATENCION MEDICA DE URGENCIAS, NI TRANSPORTE ASISTENCIAL MEDICALIZADO, SUFICIENTE Y OPORTUNO QUE TRADUCE A UNA FALLA EN EL SERVICIO MEDICO E INSTITUCIONAL GENERADO Y COMO CONSECUENCIA LAMENTABLE MUERE DE LA SEÑORA JALESY MAYDU LEON CARDENAS Y SUS HIJOS EN GESTACION EL DIA 25 08 2016 </v>
          </cell>
          <cell r="N172" t="str">
            <v>SE REALIZÓ AUDIENCIA INICIAL, PENDIENTE PROGRAMAR AUDIENCIA DE PRUEBAS</v>
          </cell>
          <cell r="O172" t="str">
            <v> </v>
          </cell>
        </row>
        <row r="173">
          <cell r="C173">
            <v>750711</v>
          </cell>
          <cell r="D173">
            <v>2022</v>
          </cell>
          <cell r="E173" t="str">
            <v xml:space="preserve">JC GLOBAL SAS </v>
          </cell>
          <cell r="F173" t="str">
            <v>SECRETARIA DE SEGURIDAD</v>
          </cell>
          <cell r="G173" t="str">
            <v>DEMANDADO</v>
          </cell>
          <cell r="H173" t="str">
            <v>$ 731.232.671</v>
          </cell>
          <cell r="I173" t="str">
            <v>TONCELL ROSADO EDMUNDO</v>
          </cell>
          <cell r="J173" t="str">
            <v>POSIBLE</v>
          </cell>
          <cell r="K173" t="str">
            <v>TRIBUNAL CONTENCIOSO ADMINISTRATIVO DE CUNDINAMARCA - SECCIÓN TERCERA SUBSECCION A</v>
          </cell>
          <cell r="L173" t="str">
            <v>martes, 4 de julio de 2023</v>
          </cell>
          <cell r="M173" t="str">
            <v>SOLICITA SE DECRETE LA NULIDAD DE LOS ACTOS ADMINISTRATIVOS CONTRACTUALES PROFERIDOS CON OCASIÓN A LA EJECUCIÓN DEL CONTRATO NO. 114 DE 2018 Y EL QUE DECLARÓ EL INCUMPLIMIENTO CONTRACTUAL Y SE RESOLVIÓ EL RECURSO DE REPOSICIÓN INTERPUESTO.</v>
          </cell>
          <cell r="N173" t="str">
            <v>AL DESPACHO PARA FIJAR AUDIENCIA INICIAL</v>
          </cell>
          <cell r="O173" t="str">
            <v> </v>
          </cell>
        </row>
        <row r="174">
          <cell r="C174">
            <v>675796</v>
          </cell>
          <cell r="D174">
            <v>2020</v>
          </cell>
          <cell r="E174" t="str">
            <v xml:space="preserve">SEGURA SERNA NICOLAS GUILLERMO </v>
          </cell>
          <cell r="F174" t="str">
            <v>SECR. GOB. - SECRETARIA DE SEGURIDAD</v>
          </cell>
          <cell r="G174" t="str">
            <v>DEMANDADO</v>
          </cell>
          <cell r="H174" t="str">
            <v>$ 744.002.400</v>
          </cell>
          <cell r="I174" t="str">
            <v>PASTRANA RAMOS NESKY</v>
          </cell>
          <cell r="J174" t="str">
            <v>POSIBLE</v>
          </cell>
          <cell r="K174" t="str">
            <v>JUZGADO 45 ADMINISTRATIVO DEL CIRCUITO DE BOGOTÁ</v>
          </cell>
          <cell r="L174" t="str">
            <v>viernes, 4 de septiembre de 2020</v>
          </cell>
          <cell r="M174" t="str">
            <v>LA PARTE DEMANDANTE PRETENDE NULIDAD DE ACTO ADMINISTRATIVO POR MEDIO DEL CUAL LA SECRETARÍA DE SEGURIDAD CONVIVENCIA Y JUSTICIA CONFIRMA LA DECISIÓN PROFERIDA POR EL INSPECTOR DE POLICIA AP6 EN AUDIENCIA PÚBLICA DEL 20 DE MARZO DE 2019 Y SE DECLARE QUE LAS ENTIDADES DEMANDADAS INCURRIERON EN DESPLAZAMIENTO FORZADO EN SU CONTRA Y EL DE SU NÚCLEO FAMILIAR EN SU CONDICIÓN DE POSEEDORES REGULARES DEL INMUEBLE UBICADO EN BOGOTÁ, CARRERA 1 ESTE NO. 22VC - 67, TENIENDO EN CUENTA LA PÉRDIDA DE LA VIVIENDA, SU DESOCUPACIÓN ARBITRARIA Y DEMÁS DERECHOS COMO LA VIDA DIGNA Y SE RECONOZCA LOS PERJUICIOS TASADOS EN EL VALOR PARA CONTRUIR EL INMUEBLE O PROVEER OTRA VIVIENDA DE IGUAL O MEJORES CONDICIONES.</v>
          </cell>
          <cell r="N174" t="str">
            <v>ETAPA PROBATORIA</v>
          </cell>
          <cell r="O174" t="str">
            <v> </v>
          </cell>
        </row>
        <row r="175">
          <cell r="C175">
            <v>777710</v>
          </cell>
          <cell r="D175">
            <v>2023</v>
          </cell>
          <cell r="E175" t="str">
            <v>CRUZ MENDEZ VLADIMIR</v>
          </cell>
          <cell r="F175" t="str">
            <v>SECRETARIA DE SEGURIDAD</v>
          </cell>
          <cell r="G175" t="str">
            <v>DEMANDADO</v>
          </cell>
          <cell r="H175" t="str">
            <v>$ 75.547.092</v>
          </cell>
          <cell r="I175" t="str">
            <v>LIESEL RAMIREZ SALAMANCA</v>
          </cell>
          <cell r="J175" t="str">
            <v>SIN OBLIGACION</v>
          </cell>
          <cell r="K175" t="str">
            <v>JUZGADO 9 ADMINISTRATIVO DE ORALIDAD DE BOGOTÁ</v>
          </cell>
          <cell r="L175" t="str">
            <v>jueves, 23 de noviembre de 2023</v>
          </cell>
          <cell r="M175" t="str">
            <v xml:space="preserve"> EL DEMANDANTE SOLICITA SE LIBRE MANDAMIENTO DE PAGO POR: “…POR LA SUMA DE SETENTA Y CUATRO MILLONES SETECIENTOS TREINTA Y UN MIL SETECIENTOS DIECIOCHO ($74.731.718) MONEDA CORRIENTE, POR CONCEPTO DE CAPITAL PENDIENTE DE CANCELAR POR EL CAPITAL - SECRETARÍA DE SEGURIDAD, CONVIVENCIA Y JUSTICIA, AL MOMENTO DE CONSIGNAR LA SUMA DE $ 5.870.648 EN LA CUENTA DE AHORROS DEL SUSCRITO APODERADO, DANDO ALCANCE A LA RESOLUCIÓN 407 DEL 26 DE DICIEMBRE DE 2017 "POR LA CUAL SE DA CUMPLIMIENTO A UNA SENTENCIA JUDICIAL DE LA JURISDICCIÓN DE LO CONTENCIOSA ADMINISTRATIVA EN MATERIA LABORAL" CUANDO LA LIQUIDACIÓN CONFORME CON LOS PARÁMETROS DE LA SENTENCIA DE SEGUNDA INSTANCIA, ENTRE EL 4 DE JUNIO DE 2009 AL 31 DE DICIEMBRE DE
2014 ES DE $80.602.366 CAPITAL INDEXADO…PROVIDENCIA EJECUTORIADA EL 04 DE MAYO DEL 2017, TODA VEZ QUE A LA FECHA LA ENTIDAD DEMANDADA REALIZO SOLAMENTE PAGO PARCIAL DE LA OBLIGACIÓN, CUANDO LA CONDENA CONTEMPLA EL RECONOCIMIENTO Y PAGO DE 50 HORAS EXTRAS DIURNAS MENSUALES, RELIQUIDACIÓN DE RECARGOS DEL 35%, 200% Y 235%, RELIQUIDACIÓN DE CESANTÍAS, TENIENDO EN CUENTA QUE LA DECISIÓN DICTADA POR EL DESPACHO DE CONOCIMIENTO EL 21 DE AGOSTO DE 2015 EN EL PROCESO DE NULIDAD Y RESTABLECIMIENTO DEL DERECHO NEGÓ LAS PRETENSIONES, FUE REVOCADA PARA EN SU LUGAR ACCEDER A LAS PRETENSIONES POR EL H. TRIBUNAL ADMINISTRATIVO DE CUNDINAMARCA, SECCIÓN SEGUNDA, SUBSECCIÓN C, M.P. AMPARO OVIEDO PINTO EL 19 DE AGOSTO DE 2016.</v>
          </cell>
          <cell r="N175" t="str">
            <v>CONTESTA DEMANDA</v>
          </cell>
          <cell r="O175" t="str">
            <v> </v>
          </cell>
        </row>
        <row r="176">
          <cell r="C176">
            <v>383034</v>
          </cell>
          <cell r="D176">
            <v>2012</v>
          </cell>
          <cell r="E176" t="str">
            <v xml:space="preserve">CADENA FAWCETT Y CÍA LTDA. </v>
          </cell>
          <cell r="F176" t="str">
            <v>F.V.S. (2)</v>
          </cell>
          <cell r="G176" t="str">
            <v>DEMANDADO</v>
          </cell>
          <cell r="H176" t="str">
            <v>$ 759.715.059</v>
          </cell>
          <cell r="I176" t="str">
            <v>TONCELL ROSADO EDMUNDO</v>
          </cell>
          <cell r="J176" t="str">
            <v>POSIBLE</v>
          </cell>
          <cell r="K176" t="str">
            <v>CONSEJO DE ESTADO - SALA CONTENCIOSO ADMINISTRATIVA - SECCIÓN TERCERA</v>
          </cell>
          <cell r="L176" t="str">
            <v>lunes, 16 de enero de 2012</v>
          </cell>
          <cell r="M176" t="str">
            <v>1. EN NOVIEMBRE DE 2008 EL FVS ABRIO CONCURSO DE MERITOS DE ADJUDICACION DE CONTTRATO PARA ¿REALIZAR EL DISEÑO ARQUITECTONICO Y LOS ESTUDIOS TECNICOS PARA LA CONSTRUCCION DE LA NUEVA SEDE ADMINISTRATIVA DEL COMANDO DE POLICIA METROPOLITANO DE BOGOTA DC¿.
2. DENTRO DE LOS TERMINOS DE REFERENCIA DEL  CONCURSO NO SE  DETERMINARON LAS CARACTERISTICAS, LOCALIZACION, NI ESPECIFICACIONES DEL PREDIO EN EL CUAL SE IMPLANTARIA EL DISEÑO CONTRATADO, LOS TERMINOS SOLO DETERMINARON UN AREA DE 17.500 M2.
3. CON OCACION DE LA PROPUESTA PRESENTADA DENTRO DEL CONCURSO DE MERITOS, EL CONSORCIO FAWSET-AMP SE GANO LA ADJUDICACION.
4. EL 18 DE DICIEMBRE SE SUSCRIBE CONTRATO 417 DE 2008 ENTRE FAWSET-AMP Y EL FVS.
5. EL 26 DE DIDIEMBRE DE 2008 EL CONTRATISTA INFORMO LA UBICACIÓN DEL PREDIO EN EL QUE SE IMPLANTARIA EL DISEÑO CONTRATADO. SE TRATA DEL PREDIO DENOMINADO EL TRIUNFO.
6. EN CUMPLIMIENTO DE SUS OBLIGACIONES CONTRACUALES, EL CONSORCIO FAWSET-AMP INICO LAS VERIFICACIONES DEL PREDIO, NECESARIAS PARA DESARROLLAR EL OBJETO CONTRACTUAL, ENCONTRANDO QUE EL PREDIO TENIA FORMA RECTANGULAR CON UN AREA DE 25.853 M2, QUE EL BIEN FUE ADJUDICADO POR ESTUPEFACIENTES A LA POLICIA NACIONAL, QUE EL USO DEL SUELO PERMITIA LA  CONSTRUCCION PARA USO INSTITUCIONA, EL PREDIO NO CONTABA CON PLANO TOPOGRAFICO ACTUALIZADO ANTE LA SECRETARIA DISTRITAL DE PLANEACION, EL PREDIO NO CONTABA CON LICENCIAS DE URBANISMO Y PLANOS URBANISTICOS ACTUALIZADOS , EL PREDIO TENIA INDEFINICIONDE LINDEROS POR AFECTACION URBANISTICA DE TIPO VIAL Y AMBIENTAL, ASI COMO DEMANDA CIVIL SOBRE CUERPO CIERTO AL IDU.
7. COMO CONSECUENCIA AL CONTRATO DE CONSULTORIA, EL CONTRATISTA LUEGO DE DIFERENTES COMITES CON EL FVS Y LA POLICIA, DISEÑO E HIZO ENTREGA EN FECHA 21/11/2009 DE LA TOTALIDAD DE ESTUDIOS Y DISEÑOS  CORRESPONDIENTES A UN EDIFICIO DE 6 PISOS UY UN SOTANO CON AREA  TOTAL CONSTRUIDA DE 32.664.37 M2.</v>
          </cell>
          <cell r="N176" t="str">
            <v>AL DESPACHO PARA SENTENCIA A FAVOR EN SEGUNDA INSTANCIA</v>
          </cell>
          <cell r="O176" t="str">
            <v> </v>
          </cell>
        </row>
        <row r="177">
          <cell r="C177">
            <v>621840</v>
          </cell>
          <cell r="D177">
            <v>2019</v>
          </cell>
          <cell r="E177" t="str">
            <v xml:space="preserve">CONSORCIO ARCA &amp; ORBE </v>
          </cell>
          <cell r="F177" t="str">
            <v>SECRETARIA DE SEGURIDAD</v>
          </cell>
          <cell r="G177" t="str">
            <v>DEMANDADO</v>
          </cell>
          <cell r="H177" t="str">
            <v>$ 77.645.791</v>
          </cell>
          <cell r="I177" t="str">
            <v>TONCELL ROSADO EDMUNDO</v>
          </cell>
          <cell r="J177" t="str">
            <v>POSIBLE</v>
          </cell>
          <cell r="K177" t="str">
            <v>JUZGADO 33 ADMINISTRATIVO DE ORALIDAD DE BOGOTÁ</v>
          </cell>
          <cell r="L177" t="str">
            <v>miércoles, 27 de noviembre de 2019</v>
          </cell>
          <cell r="M177" t="str">
            <v xml:space="preserve">REF SOLICITA SE LIQUIDE EL CONTRATO DE INTERVENTORIA NO 177 DE 2016 CELEBRADO, CUYO OBJETO CONSISTE EN REALIZAR LA INTERVENTORIA ADMINISTRATIVA, FINANCIERA, TÉCNICA Y CONTABLE, JURÍDICA Y AMBIENTAL A LOS CONTRATOS DE INFRAESTRUCTURA QUE DESARROLLA EL FONDO DE VIGILANCIA Y SEGURIDAD </v>
          </cell>
          <cell r="N177" t="str">
            <v>AL DESPACHO PARA SENTENCIA DE SEGUNDA INSTANCIA (A FAVOR)</v>
          </cell>
          <cell r="O177" t="str">
            <v> </v>
          </cell>
        </row>
        <row r="178">
          <cell r="C178">
            <v>757127</v>
          </cell>
          <cell r="D178">
            <v>2023</v>
          </cell>
          <cell r="E178" t="str">
            <v>MOSQUERA DE SILVA CLELIA MATILDE</v>
          </cell>
          <cell r="F178" t="str">
            <v>SECRETARIA DE SEGURIDAD</v>
          </cell>
          <cell r="G178" t="str">
            <v>DEMANDADO</v>
          </cell>
          <cell r="H178" t="str">
            <v>$ 8.015.000</v>
          </cell>
          <cell r="I178" t="str">
            <v>PASTRANA RAMOS NESKY</v>
          </cell>
          <cell r="J178" t="str">
            <v>POSIBLE</v>
          </cell>
          <cell r="K178" t="str">
            <v>JUZGADO 34 - ADMINISTRATIVO SECCION TERCERA</v>
          </cell>
          <cell r="L178" t="str">
            <v>viernes, 4 de agosto de 2023</v>
          </cell>
          <cell r="M178" t="str">
            <v>MANIFIESTA QUE EL DÍA 10/02/2021, LA SEÑORA CLELIA MATILDE MOSQUERA SILVA, SE DESPLAZABA POR LA CALLES DE LA CIUDAD EXACTAMENTE EN LA CARRERA 50 CALLE 29-32 SUR DE LA CIUDAD DE BOGOTÁ, CUANDO PRETENDÍA CRUZAR LAS ACERAS DE LA CALLE; FUE EMBESTIDA POR LA MOTOCICLETA DE PLACAS OAO19E DE PROPIEDAD DE LA ENTIDAD ALCALDIA MAYOR DE BOGOTA – DISTRITO CAPITAL, CONDUCIDA POR EL PATRULLERO POLICIAL LUIS HERNAN ARIAS MUÑOZ IDENTIFICADO CON LA CEDULA DE CIUDADANÍA NÚMERO 79.919.059. MANIFIESTA QUE TOMO TODAS LAS PRECAUCIONES DEL CASO PARA TRAVESAR LA VÍA, PERO LA MOTOCICLETA DE PLACAS OAO198E DE LA POLICÍA NACIONAL CONDUCIDA POR EL PATRULLERO LUIS HERNAN ARIAS MUÑOZ, SE DESPLAZABA A ALTA VELOCIDAD, SIN EL CUMPLIMIENTO DE VELOCIDAD EXIGIDA PARA EL SITIO Y DE MANERA BRUSCA, GOLPEA LA INTEGRIDAD DE LA DEMANDANTE. ENVIÁNDOLA AL SUELO Y CAUSÁNDOLE UN LESIONES FÍSICA EN SU CUERPO COMO LO DETERMINA EL INFORME DE TRANSITO NUMERO A001240300 TRAUMA CRANEO ENCEFALICO LEVE CON PERDIDA DE LA CONSIENCIA, HERIDA ANIVEL PARETAL CON HERIDA.</v>
          </cell>
          <cell r="N178" t="str">
            <v>TRASLADO EXCEPCIONES - PENDIENTE AUDIENCIA INICIAL</v>
          </cell>
          <cell r="O178" t="str">
            <v> </v>
          </cell>
        </row>
        <row r="179">
          <cell r="C179">
            <v>467201</v>
          </cell>
          <cell r="D179">
            <v>2014</v>
          </cell>
          <cell r="E179" t="str">
            <v xml:space="preserve">ONZAGA GARCIA RODOLFO ALFREDO </v>
          </cell>
          <cell r="F179" t="str">
            <v>FONDO DE VIGILANCIA Y SEGURIDAD</v>
          </cell>
          <cell r="G179" t="str">
            <v>DEMANDADO</v>
          </cell>
          <cell r="H179" t="str">
            <v>$ 8.403.268.376</v>
          </cell>
          <cell r="I179" t="str">
            <v>RAMIREZ GOMEZ YOLANDA</v>
          </cell>
          <cell r="J179" t="str">
            <v>PROBABLE</v>
          </cell>
          <cell r="K179" t="str">
            <v>JUZGADO 32 - ADMINISTRATIVO SECCION TERCERA</v>
          </cell>
          <cell r="L179" t="str">
            <v>miércoles, 3 de septiembre de 2014</v>
          </cell>
          <cell r="M179" t="str">
            <v xml:space="preserve">EL SEÑOR RODOLFO ALFREDO ONZAGA GARCIA Y OTROS DECLARAN QUE LAS ENTIDADES DEMANDADAS DISTRITO CAPITAL - ALCALDIA MAYOR DE BOGOTA  - CONCEJO DE BOGOTA Y LA SOCIEDAD EQUIRENT S.A SON SOLIDARIA Y ADMINISTRATIVAMENTE RESPONSABLES POR LA TOTALIDAD DE LOS DAÑOS Y PERJUICIOS QUE SE CAUSARON CON OCASIÓN AL ACCIDENTE DEL QUE FUE VÍCTIMA EL SEÑOR RODOLFO ALFREDO ONZAGA GARCIA, EL PASADO 11 DE MAYO DE 2012, A LAS 7:00 P.M., CUANDO EN EJERCICIO DE SUS FUNCIONES COMO FUNCIONARIO DEL CONSEJO DE BOGOTÁ D.C. FUE ATROPELLADO POR LA CAMIONETA DE PLACAS DBZ 465 QUE PARA LA FECHA DE LOS HECHOS PRESTABA SUS SERVICIOS A DICHA ENTIDAD. EN CONSECUENCIA SE SOLICITA QUE SE RECONOZCA Y PAGUE LA INDEMNIZACION POR LOS PERJUICIOS MATERIALES EN LA MODALIDAD DE LUCRO CESANTE Y DAÑO EMERGENTE CON SUS RESPECTIVOS INTERESES. </v>
          </cell>
          <cell r="N179" t="str">
            <v>SENTENCIA DE SEGUNDA INSTANCIA DESFAVORABLE PARA EL CONCEJO DE BOGOTÁ, PARA LA ENTIDAD FAVORABLE, FALTA NOTIFICACIÓN DE AUTO DE OBEDEZCASE Y CUMPLASE</v>
          </cell>
          <cell r="O179" t="str">
            <v> </v>
          </cell>
        </row>
        <row r="180">
          <cell r="C180">
            <v>680886</v>
          </cell>
          <cell r="D180">
            <v>2021</v>
          </cell>
          <cell r="E180" t="str">
            <v xml:space="preserve">FLOR MARINA MEDRANO BLANCO </v>
          </cell>
          <cell r="F180" t="str">
            <v>SECRETARIA DE SEGURIDAD</v>
          </cell>
          <cell r="G180" t="str">
            <v>DEMANDADO</v>
          </cell>
          <cell r="H180" t="str">
            <v>$ 8.800.000</v>
          </cell>
          <cell r="I180" t="str">
            <v xml:space="preserve">ALEX BERMEO PRIETO </v>
          </cell>
          <cell r="J180" t="str">
            <v>POSIBLE</v>
          </cell>
          <cell r="K180" t="str">
            <v>JUZGADO 27 ADMINISTRATIVO DE ORALIDAD DE BOGOTÁ</v>
          </cell>
          <cell r="L180" t="str">
            <v>lunes, 31 de mayo de 2021</v>
          </cell>
          <cell r="M180" t="str">
            <v>LA DEMANDANTE SOLICITA LA NULIDAD DEL FALLO DE PRIMERA INSTANCIA PROFERIDO POR LA OFICINA DE CONTROL INTERNO DISCIPLINARIO DE LA SECRETARÍA DISTRITAL DE SEGURIDAD, CONVIVENCIA Y JUSTICIA NO.011-2020 DE 17 DE ENERO DE 2020, EL CUAL SE NOTIFICÓ MEDIANTE CORREO ELECTRÓNICO DEL 13 DE AGOSTO DE 2020, POR MEDIO DEL CUAL SE LE DECLARÓ DISCIPLINARIAMENTE RESPONSABLE Y LE IMPUSO UNA SANCIÓN DE SEIS (6) MESES DE SUSPENSIÓN EN EL CARGO DE TÉCNICO ADMINISTRATIVO CÓDIGO 367 GRADO 12 E INHABILIDAD ESPECIAL POR EL MISMO TÉRMINO, EL QUE CONFIRMÓ EL REFERIDO ACTO Y EJECUTA LA SANCIÓN DISCIPLINARIA, TENIENDO EN CUENTA QUE EL 13 DE MARZO DE 2015 FUE DESIGNADA COMO SUPERVISORA DEL CONVENIO INTERADMINISTRATIVO NO.070 DE 2015, SIN QUE, PARA EL EFECTO, SE LE HUBIERA ENTREGADO INFORME ALGUNO POR PARTE DE LOS ANTERIORES SUPERVISORES. EL 23 DE MAYO DE 2016, LA OFICINA DE CONTROL DISCIPLINARIO PROFIRIÓ EL ACTO ADMINISTRATIVO NO.082 DENTRO DEL PROCESO CON RADICACIÓN NO.ID9961-201502663, POR MEDIO DEL CUAL ORDENÓ ABRIR INVESTIGACIÓN DISCIPLINARIA EN CONTRA, ENTRE OTROS, DE LA DEMANDANTE EN SU CONDICIÓN DE TÉCNICO ADMINISTRATIVO, CÓDIGO 367, GRADO 12, ASIGNADA AL ÁREA DE GESTIÓN ADMINISTRATIVA DE LA DIRECCIÓN ADMINISTRATIVA DE LA ENTIDAD DEMANDADA Y A SU VEZ, ORDENÓ CITARLE A VERSIÓN LIBRE, DECISIÓN QUE SE NOTIFICÓ PERSONALMENTE A MI PROHIJADA EL 24 DE MAYO DE 2016.</v>
          </cell>
          <cell r="N180" t="str">
            <v>PARA FALLO DE PRIMERA INSTANCIA  / CON ALEGATOS DE CONCLUSION</v>
          </cell>
          <cell r="O180" t="str">
            <v> </v>
          </cell>
        </row>
        <row r="181">
          <cell r="C181">
            <v>655642</v>
          </cell>
          <cell r="D181">
            <v>2018</v>
          </cell>
          <cell r="E181" t="str">
            <v xml:space="preserve">RAMIREZ MORENO CARLOS HUMBERTO </v>
          </cell>
          <cell r="F181" t="str">
            <v>SECRETARIA DE SEGURIDAD</v>
          </cell>
          <cell r="G181" t="str">
            <v>DEMANDADO</v>
          </cell>
          <cell r="H181" t="str">
            <v>$ 80.575.850</v>
          </cell>
          <cell r="I181" t="str">
            <v>ESCOBAR TRUJILLO SHARON LIZETH</v>
          </cell>
          <cell r="J181" t="str">
            <v>PROBABLE</v>
          </cell>
          <cell r="K181" t="str">
            <v>JUZGADO 47 - ADMINISTRATIVO SECCION SEGUNDA</v>
          </cell>
          <cell r="L181" t="str">
            <v>martes, 30 de junio de 2020</v>
          </cell>
          <cell r="M181" t="str">
            <v xml:space="preserve">REF SOLICITA SE LIBRE MANDAMIENTO DE PAGO A FAVOR DEL SEÑOR CARLOS HUMBERTO RAMIREZ MORENO POR LA SUMA DE ($80575850), POR CONCEPTO DE CAPITAL PENDIENTE </v>
          </cell>
          <cell r="N181" t="str">
            <v>SE EMITE AUTO CON LIQUIDACIÓN DEL CRÉDITO POR PARTE DEL JUZGADO</v>
          </cell>
          <cell r="O181" t="str">
            <v> </v>
          </cell>
        </row>
        <row r="182">
          <cell r="C182">
            <v>731818</v>
          </cell>
          <cell r="D182">
            <v>2019</v>
          </cell>
          <cell r="E182" t="str">
            <v xml:space="preserve">SILVA CAMACHO KAREN NATHALY </v>
          </cell>
          <cell r="F182" t="str">
            <v>SECRETARIA DE SEGURIDAD</v>
          </cell>
          <cell r="G182" t="str">
            <v>DEMANDADO</v>
          </cell>
          <cell r="H182" t="str">
            <v>$ 82.111.600</v>
          </cell>
          <cell r="I182" t="str">
            <v>PASTRANA RAMOS NESKY</v>
          </cell>
          <cell r="J182" t="str">
            <v>POSIBLE</v>
          </cell>
          <cell r="K182" t="str">
            <v>JUZGADO 65 - ADMINISTRATIVO SECCION TERCERA</v>
          </cell>
          <cell r="L182" t="str">
            <v>jueves, 16 de febrero de 2023</v>
          </cell>
          <cell r="M182" t="str">
            <v xml:space="preserve">QUE SE DECLARE RESPONSABLE A LA CIUDAD DE BOGOTÁ POR EL ACCIDENTE LABORAL DE QUE FUERA VICTIMA KAREN NATHALY SILVA CAMACHO. </v>
          </cell>
          <cell r="N182" t="str">
            <v>AUDIENCIA INICIAL 04 JUNIO DE 2024 10:30 AM</v>
          </cell>
          <cell r="O182" t="str">
            <v> </v>
          </cell>
        </row>
        <row r="183">
          <cell r="C183">
            <v>729951</v>
          </cell>
          <cell r="D183">
            <v>2022</v>
          </cell>
          <cell r="E183" t="str">
            <v xml:space="preserve">BOLAÑOS CARO GABRIELA SOFIA </v>
          </cell>
          <cell r="F183" t="str">
            <v>SECRETARIA DE SEGURIDAD</v>
          </cell>
          <cell r="G183" t="str">
            <v>DEMANDADO</v>
          </cell>
          <cell r="H183" t="str">
            <v>$ 83.465.907</v>
          </cell>
          <cell r="I183" t="str">
            <v>PASTRANA RAMOS NESKY</v>
          </cell>
          <cell r="J183" t="str">
            <v>POSIBLE</v>
          </cell>
          <cell r="K183" t="str">
            <v>JUZGADO 61 ADMINISTRATIVO DE ORALIDAD SECCION TERCERA DE BOGOTÁ</v>
          </cell>
          <cell r="L183" t="str">
            <v>miércoles, 1 de febrero de 2023</v>
          </cell>
          <cell r="M183" t="str">
            <v xml:space="preserve">DECLÁRESE LA RESPONSABILIDAD SOLIDARIA DE LA NACIÓN –MINISTERIO DE DEFENSA -POLICIA  NACIONAL,  BOGOTÁ  DISTRITO  CAPITAL Y  DEL  SEÑOR NICOLAS ALVAREZ PULIDO, POR EL ACCIDENTE DE TRÁNSITO OCASIONADO EL 30 DE OCTUBRE DE 2020 CON EL VEHÍCULO DE PLACA OKZ-782. </v>
          </cell>
          <cell r="N183" t="str">
            <v>CONTESTACION DEMANDA - PENDIENTE AUDIENCIA INICIAL</v>
          </cell>
          <cell r="O183" t="str">
            <v> </v>
          </cell>
        </row>
        <row r="184">
          <cell r="C184">
            <v>602377</v>
          </cell>
          <cell r="D184">
            <v>2017</v>
          </cell>
          <cell r="E184" t="str">
            <v xml:space="preserve">CRUZ CRUZ NELLY </v>
          </cell>
          <cell r="F184" t="str">
            <v>SECRETARIA DE SEGURIDAD</v>
          </cell>
          <cell r="G184" t="str">
            <v>DEMANDADO</v>
          </cell>
          <cell r="H184" t="str">
            <v>$ 830.105.600</v>
          </cell>
          <cell r="I184" t="str">
            <v>RAMIREZ GOMEZ YOLANDA</v>
          </cell>
          <cell r="J184" t="str">
            <v>POSIBLE</v>
          </cell>
          <cell r="K184" t="str">
            <v>JUZGADO 39 ADMINISTRATIVO DE ORALIDAD DE BOGOTÁ</v>
          </cell>
          <cell r="L184" t="str">
            <v>martes, 29 de mayo de 2018</v>
          </cell>
          <cell r="M184" t="str">
            <v xml:space="preserve">REF SOLICITA SE DECLARE ADMINISTRATIVAMENTE RESPONSABLE DE LOS PERJUICIOS MORALES COMO MATERIALES, DERIVADOS DE LA MUERTE VIOLENTA A LA SEÑORA CINDY TATIANA HERRERA CRUZ, COMO CONSECUENCIA A LA FALTA DE PROTECCIÓN DE LA MENCIONADA ENTIDAD HECHOS ACAECIDOS EL 20 10 2015 </v>
          </cell>
          <cell r="N184" t="str">
            <v xml:space="preserve">AL DESPACHO PARA EMITIR SENTENCIA DE PRIMERA INSTANCIA </v>
          </cell>
          <cell r="O184" t="str">
            <v> </v>
          </cell>
        </row>
        <row r="185">
          <cell r="C185">
            <v>695075</v>
          </cell>
          <cell r="D185">
            <v>2021</v>
          </cell>
          <cell r="E185" t="str">
            <v xml:space="preserve">PATIÑO DUQUE ANDRES FELIPE </v>
          </cell>
          <cell r="F185" t="str">
            <v>SECR. GOB. - SECRETARIA DE SEGURIDAD</v>
          </cell>
          <cell r="G185" t="str">
            <v>DEMANDADO</v>
          </cell>
          <cell r="H185" t="str">
            <v>$ 84.590.003</v>
          </cell>
          <cell r="I185" t="str">
            <v xml:space="preserve">ALEX BERMEO PRIETO </v>
          </cell>
          <cell r="J185" t="str">
            <v>POSIBLE</v>
          </cell>
          <cell r="K185" t="str">
            <v>JUZGADO 21 - ADMINISTRATIVO SECCION SEGUNDA</v>
          </cell>
          <cell r="L185" t="str">
            <v>miércoles, 16 de marzo de 2022</v>
          </cell>
          <cell r="M185" t="str">
            <v>LIBRAR MANDAMIENTO DE PAGO EN CONTRA DELADISTRITO CAPITAL DE BOGOTA –SECRETARÍA DE SEGURIDAD, CONVIVENCIA Y JUSTICIA –DIRECCION CARCEL DISTRITAL DE VARONES Y ANEXO DE MUJERES DE BOGOTA, PARAQUE DENTRO DE LOS CINCO DÍAS SIGUIENTES A ESTE PROVEÍDO CUMPLA LA OBLIGACIÓN IMPUESTA ENLA SENTENCIA PROFERIDAPOR ESTE DESPACHO JUDICIAL EL 13 DE FEBRERO DE 2015 (FLS. 22 AL 58 DEL ARCHIVO 2  DEL  EXPEDIENTE  DIGITAL),  CONFIRMADA  EN  SEGUNDA  INSTANCIA  POR  EL  TRIBUNAL ADMINISTRATIVO DE CUNDINAMARCA –SECCIÓN SEGUNDA –SUBSECCIÓN “A”, EL 25  DE  AGOSTO  DE  2016  (FLS.  59  AL75  DEL  ARCHIVO  2  DEL  EXPEDIENTE  DIGITAL), DENTRO DEL PROCESO 2013-00108 Y QUE CUENTA CON CONSTANCIA DE NOTIFICACIÓN Y  EJECUTORIA  DE  FECHA  1  DE  SEPTIEMBRE  DE  2016  (FOL.  76  DEL  ARCHIVO  2  DEL EXPEDIENTE  DIGITAL).</v>
          </cell>
          <cell r="N185" t="str">
            <v>SE CONTESTA LA DEMANDA Y SE ORDENA VINCULAR A LA SECRETARÍA DE GOBIERNO</v>
          </cell>
          <cell r="O185" t="str">
            <v> </v>
          </cell>
        </row>
        <row r="186">
          <cell r="C186">
            <v>625507</v>
          </cell>
          <cell r="D186">
            <v>2019</v>
          </cell>
          <cell r="E186" t="str">
            <v xml:space="preserve">ARANZA FORERO IVAN </v>
          </cell>
          <cell r="F186" t="str">
            <v>SECRETARIA DE SEGURIDAD</v>
          </cell>
          <cell r="G186" t="str">
            <v>DEMANDADO</v>
          </cell>
          <cell r="H186" t="str">
            <v>$ 85.499.205</v>
          </cell>
          <cell r="I186" t="str">
            <v>RAMIREZ GOMEZ YOLANDA</v>
          </cell>
          <cell r="J186" t="str">
            <v>PROBABLE</v>
          </cell>
          <cell r="K186" t="str">
            <v>TRIBUNAL CONTENCIOSO ADMINISTRATIVO DE CUNDINAMARCA - SECCIÓN SEGUNDA SUBSECCION E</v>
          </cell>
          <cell r="L186" t="str">
            <v>miércoles, 27 de noviembre de 2019</v>
          </cell>
          <cell r="M186" t="str">
            <v xml:space="preserve">REF SOLICITA SE DECLARE LA NULIDAD DEL OFICIO NO 20195600090492 DE FECHA 10 04 2019, POR MEDIO DEL CUAL SE NEGÓ EL PAGO DE TODAS LAS PRESTACIONES SOCIALES DEJADAS DE PERCIBIR  </v>
          </cell>
          <cell r="N186" t="str">
            <v>ENVIO CONSEJO DE ESTADO / JORGE IVÁN GONZÁLEZ LIZARAZO ACTUANDO EN CALIDAD DE APODERADO DE LA PARTE DEMANDANTE ALLEGA MEMORIAL CON SOLICITUD DE REVISIÓN DE REMISIÓN AL CONSEJO DE ESTADO. SE REMITE SOLICITUD AL ESCRIBIENTE COMPETENTE PARA TAL EFECTO JJRC . GGF 2022-11-21</v>
          </cell>
          <cell r="O186" t="str">
            <v> </v>
          </cell>
        </row>
        <row r="187">
          <cell r="C187">
            <v>617433</v>
          </cell>
          <cell r="D187">
            <v>2016</v>
          </cell>
          <cell r="E187" t="str">
            <v xml:space="preserve">ARBELAEZ BOLAÑOS FERNANDO </v>
          </cell>
          <cell r="F187" t="str">
            <v>SECRETARIA DE SEGURIDAD</v>
          </cell>
          <cell r="G187" t="str">
            <v>DEMANDADO</v>
          </cell>
          <cell r="H187" t="str">
            <v>$ 85.589.282</v>
          </cell>
          <cell r="I187" t="str">
            <v>ALEX BERMEO PRIETO</v>
          </cell>
          <cell r="J187" t="str">
            <v>POSIBLE</v>
          </cell>
          <cell r="K187" t="str">
            <v>TRIBUNAL CONTENCIOSO ADMINISTRATIVO DE CUNDINAMARCA - SECCIÓN SEGUNDA SUBSECCION B</v>
          </cell>
          <cell r="L187" t="str">
            <v>viernes, 14 de diciembre de 2018</v>
          </cell>
          <cell r="M187" t="str">
            <v xml:space="preserve">REF SOLICITA SE DECLARE LA NULIDAD DEL DECRETO 311 DE FECHA 05 08 2015, MEDIANTE EL CUAL EL ALCALDE MAYOR DE BOGOTÁ ACEPTO A PARTIR DE 10 08 2015 , LA RENUNCIA MOTIVADA  PRESENTADA POR EL DOCTOR FERNANDO  ARBELAEZ BOLAÑOS AL CARGO DE GERENTE GENERAL  CÓDIGO 050 GRADO  09 FONDO DE VIGILANCIA Y SEGURIDAD, JUNTO CON EL OFICIO RADICACION  2-2015-35359 Y EN EL CUAL COMUNICA TAL DETERMINACIÓN </v>
          </cell>
          <cell r="N187" t="str">
            <v>AL DESPACHO MEMORIAL / SE ALLEGA CONTESTACIÓN DE LA DEMANDA</v>
          </cell>
          <cell r="O187" t="str">
            <v> </v>
          </cell>
        </row>
        <row r="188">
          <cell r="C188">
            <v>791029</v>
          </cell>
          <cell r="D188">
            <v>2024</v>
          </cell>
          <cell r="E188" t="str">
            <v>ACUÑA CASTRO LUIS ALEJANDRO</v>
          </cell>
          <cell r="F188" t="str">
            <v>SECRETARIA DE SEGURIDAD</v>
          </cell>
          <cell r="G188" t="str">
            <v>DEMANDADO</v>
          </cell>
          <cell r="H188" t="str">
            <v>$ 86.065.967</v>
          </cell>
          <cell r="I188" t="str">
            <v>ESCOBAR TRUJILLO SHARON LIZETH</v>
          </cell>
          <cell r="J188" t="str">
            <v>SIN OBLIGACION</v>
          </cell>
          <cell r="K188" t="str">
            <v>TRIBUNAL CONTENCIOSO ADMINISTRATIVO DE CUNDINAMARCA - SECCIÓN SEGUNDA SUBSECCION B - Actual: TRIBUNAL CONTENCIOSO ADMINISTRATIVO DE CUNDINAMARCA - SECCIÓN SEGUNDA SUBSECCION B</v>
          </cell>
          <cell r="L188" t="str">
            <v>jueves, 7 de marzo de 2024</v>
          </cell>
          <cell r="M188" t="str">
            <v>Solicita se libre mandamiento Ejecutivo De Pago en contra de Bogotá D.C. – Secretaría de Seguridad Convivencia y Justicia – Dirección Cárcel Distrital de Varones y Anexo de Mujeres a su favor. por concepto de capital pendiente de cancelar, dando cumplimiento a una sentencia judicial proferido el 1 de febrero de 2018 por el H. Consejo de Estado sección segunda subsección A por medio de la cual se revoco la sentencia de primera instancia de fecha 6 de febrero de 2014 proferida por el H. Tribunal Administrativo de Cundinamarca sección segunda subsección B en el proceso de nulidad y restablecimiento del derecho con expediente No. 2012-00787-01.</v>
          </cell>
          <cell r="N188" t="str">
            <v>AUTO LIBRA MANDAMIENTO DE PAGO</v>
          </cell>
          <cell r="O188" t="str">
            <v> </v>
          </cell>
        </row>
        <row r="189">
          <cell r="C189">
            <v>450027</v>
          </cell>
          <cell r="D189">
            <v>2014</v>
          </cell>
          <cell r="E189" t="str">
            <v>TERPEL</v>
          </cell>
          <cell r="F189" t="str">
            <v>CONTR. BTA. (3)</v>
          </cell>
          <cell r="G189" t="str">
            <v>DEMANDADO</v>
          </cell>
          <cell r="H189" t="str">
            <v>$ 873.294.908</v>
          </cell>
          <cell r="I189" t="str">
            <v>ESCOBAR TRUJILLO SHARON LIZETH</v>
          </cell>
          <cell r="J189" t="str">
            <v>PROBABLE</v>
          </cell>
          <cell r="K189" t="str">
            <v>CONSEJO DE ESTADO</v>
          </cell>
          <cell r="L189" t="str">
            <v>jueves, 30 de enero de 2014</v>
          </cell>
          <cell r="M189" t="str">
            <v xml:space="preserve">CON FUNDAMENTO EN EL HALLAZGO FISCAL NO. 35000-012-08 SE INICIO EL PROCESO DE RESPONSABILIDAD FISCAL NO. 50100-0136/08 EN CONTRA  DE LA ORGANIZACION TERPEL S.A., POR PRESUNTO DETRIMENTO CONSTITUIDO POR EL COBRO DE COMBUSTIBLE POR ENCIMA DE LOS PRECIOS ESTABLECIDOS POR EL GOBIERNO NACIONAL. PROCESO QUE CULMINO CON FALLO DE RESPONSABILIDAD FISCAL EN EL CUAL SE CONDENO EN FORMA SOLIDARIA A LA ORGANIZACION TERPEL S.A. Y A LA SEÑORA LILIANA PARDO GAONA AL PAGO DE QUINIENTOS CINCO MILLONES SEISCIENTOS SETENTA Y SIETE MIL CIENTO SIETE PESOS ($505.667.107)Y A LA SEÑORA CLAUDIA PATRICIA OTALORA CANO  Y A LA ORGANIZACION TERPEL EN CUANTIA SOLIDARIA DE TRESCIENTOS SESENTA Y DOS MILLONES SESENTA Y CINCO MIL CUATROCIENTOS SESENTA Y DOS PESOS CON OCHENTA Y CUATRO CTVS (362.065.462.84). EN CONSECUENCIA LA ORGANIZACION TERPEL S.A, SOLICITA SE DECLARE LA NULIDAD DEL FALLO CON RESPONSABILIDAD FISCAL NO. 008 DEL 29 DE ABRIL DE 2013, Y DE LOS AUTOS DE 14 DE JUNIO Y AUTO DEL 26 DE JULIO DE 2014 POR MDEIO DELCUAL SE RESOLVIO RECURSO DE REPOSICION Y APELACION RESPECTIVAMENTE. </v>
          </cell>
          <cell r="N189" t="str">
            <v>AL DESPACHO PARA RESOLVER RECURSO DE APELACIÓN CONTRA SENTENCIA DE PRIMERA INSTANCIA, LA CUAL DECLARA LA NULIDAD DE ACTOS DE RESPONSABILIDAD FISCAL</v>
          </cell>
          <cell r="O189" t="str">
            <v> </v>
          </cell>
        </row>
        <row r="190">
          <cell r="C190">
            <v>235142</v>
          </cell>
          <cell r="D190">
            <v>2007</v>
          </cell>
          <cell r="E190" t="str">
            <v xml:space="preserve">UNION TEMPORAL TRANSPORTES CALDERON </v>
          </cell>
          <cell r="F190" t="str">
            <v>F.V.S. (2)</v>
          </cell>
          <cell r="G190" t="str">
            <v>DEMANDADO</v>
          </cell>
          <cell r="H190" t="str">
            <v>$ 9.084.844.922</v>
          </cell>
          <cell r="I190" t="str">
            <v>TONCELL ROSADO EDMUNDO</v>
          </cell>
          <cell r="J190" t="str">
            <v>POSIBLE</v>
          </cell>
          <cell r="K190" t="str">
            <v>CONSEJO DE ESTADO - SALA CONTENCIOSO ADMINISTRATIVA - SECCIÓN TERCERA</v>
          </cell>
          <cell r="L190" t="str">
            <v>viernes, 26 de mayo de 2006</v>
          </cell>
          <cell r="M190" t="str">
            <v>EL DÍA 24 DE MARZO DE 2006 EL F.V.S EMITIÓ LA RESOLUCIÓN QUE ORDENO LA LICITACIÓN PÚBLICA FVS-LP-002-2006. LA UNIÓN TEMPORAL TRANSPORTES CALDERON S.A DEMANDO EL ACTO DE ACJUDICACIÓN POR CONSIDERAR QUE SU RPOPUESTA ES LA MEJOR Y LA QUE SE ADAPTA AL PLIEGO.</v>
          </cell>
          <cell r="N190" t="str">
            <v xml:space="preserve">AL DESPACHO PARA SENTENCIA A FAVOR EN SEGUNDA INSTANCIA </v>
          </cell>
          <cell r="O190" t="str">
            <v>OK ACTUALIZACIÓN 30/05/2023</v>
          </cell>
        </row>
        <row r="191">
          <cell r="C191">
            <v>686437</v>
          </cell>
          <cell r="D191">
            <v>2021</v>
          </cell>
          <cell r="E191" t="str">
            <v xml:space="preserve">GAMBA BARRETO MARISOL </v>
          </cell>
          <cell r="F191" t="str">
            <v>SECRETARIA DE SEGURIDAD</v>
          </cell>
          <cell r="G191" t="str">
            <v>DEMANDADO</v>
          </cell>
          <cell r="H191" t="str">
            <v>$ 9.339.471</v>
          </cell>
          <cell r="I191" t="str">
            <v>RAMIREZ GOMEZ YOLANDA</v>
          </cell>
          <cell r="J191" t="str">
            <v>POSIBLE</v>
          </cell>
          <cell r="K191" t="str">
            <v>TRIBUNAL ADMINISTRATIVO DE CUNDINAMARCA - SECCIÓN SEGUNDA - SUBSECCIÓN B</v>
          </cell>
          <cell r="L191" t="str">
            <v>martes, 9 de noviembre de 2021</v>
          </cell>
          <cell r="M191" t="str">
            <v>LA DEMANDANTE MANIFIESTA QUE EL JEFE DE LA OFICINA DE CONTROL INTERNO DISCIPLINARIO DE LA ENTIDAD DEMANDADA LE FORMULÓ PLIEGO DE CARGOS, QUIÉN SE DESEMPEÑÓ EN EL CARGO DE TESORERA GENERAL DEL EXTINTO FONDO DE VIGILANCIA Y SEGURIDAD DE BOGOTÁ- FVS, ENTRE EL 30 DE MARZO DE 2007 Y EL 5 DE JUNIO DE 2012, POR HABER INCURRIDO EN EL INCUMPLIMIENTO DE LOS DEBERES Y FUNCIONES ESENCIALES DEL CARGO DESEMPEÑADO. QUE EL VEINTINUEVE (29) DE MAYO DE 2020 LA OFICINA DE CONTROL INTERNO DISCIPLINARIO LA ENTIDAD DEMANDA PROFIRIÓ FALLO NO 100- 2020 DE PRIMERA INSTANCIA EN SU CONTRA DECLARANDO PROBADO ÚNICO CARGO ENDILGADO Y, POR LO TANTO, DISCIPLINARIAMENTE RESPONSABLE EN SU CONDICIÓN DE TESORERA GENERAL PARA LA ÉPOCA DE LA OCURRENCIA DE LOS HECHOS EN EL ENTONCES FONDO DE VIGILANCIA Y SEGURIDAD DE BOGOTÁ, E IMPUSO SANCIÓN DE SUSPENSION DEL CARGO DE TESORERA GENERAL CÓDIGO 201 GRADO 02 POR EL TÉRMINO DE TRES (3) MESES, INDICANDO DE IGUAL MANERA: EN EL EVENTO QUE NO SE POSIBLE EJECUTAR LA SANCIÓN IMPUESTA SE DEBÍA MONETIZAR Y EN CONSECUENCIA LOS TRES (3) MESES DE SUSPENSIÓN SE CONVERTIRÁN TENIENDO EN CUENTA COMO BASE EL SALARIO BÁSICO DEVENGADO AL MOMENTO EN QUE SE COMETIÓ LA FALTA DE CONFORMIDAD CON LO ESTABLECIDO EN EL INCISO SEGUNDO DEL ARTÍCULO 46 DE LA LEY 734 DE 2002.</v>
          </cell>
          <cell r="N191" t="str">
            <v xml:space="preserve">SENTENCIA FAVORABLE DE PRIMERA INSTANCIA, LA PARTE DEMANANTE PRESENTO APELACION. </v>
          </cell>
          <cell r="O191" t="str">
            <v> </v>
          </cell>
        </row>
        <row r="192">
          <cell r="C192">
            <v>745389</v>
          </cell>
          <cell r="D192">
            <v>2023</v>
          </cell>
          <cell r="E192" t="str">
            <v xml:space="preserve">JIMENEZ CASTILLO DIEGO FERNANDO </v>
          </cell>
          <cell r="F192" t="str">
            <v>SECRETARIA DE SEGURIDAD</v>
          </cell>
          <cell r="G192" t="str">
            <v>DEMANDADO</v>
          </cell>
          <cell r="H192" t="str">
            <v>$ 90.829.051</v>
          </cell>
          <cell r="I192" t="str">
            <v>ESCOBAR TRUJILLO SHARON LIZETH</v>
          </cell>
          <cell r="J192" t="str">
            <v>POSIBLE</v>
          </cell>
          <cell r="K192" t="str">
            <v>JUZGADO 50 ADMINISTRATIVO SECCION SEGUNDA DE BOGOTÁ</v>
          </cell>
          <cell r="L192" t="str">
            <v>jueves, 1 de junio de 2023</v>
          </cell>
          <cell r="M192" t="str">
            <v>EL DEMANDANTE SOLICITA EL PAGO DE LAS PRESTACIONES SOCIALES CORRESPONDIENTE A LA CONTRAPRESTACIÓN DE LA LABOR DESEMPEÑADA DESDE EL AÑO 1999 HASTA EL AÑO 2016 Y SOLICITA SE DECLARE QUE EXISTIÓ UN VINCULO LABORAL DESDE LA MENCIONADA FECHA.</v>
          </cell>
          <cell r="N192" t="str">
            <v>AUDIENCIA PROGRAMADA PARA EL 22 DE NOVIEMBRE DE DE 2023 A LAS 9:00AM</v>
          </cell>
          <cell r="O192" t="str">
            <v> </v>
          </cell>
        </row>
        <row r="193">
          <cell r="C193">
            <v>688097</v>
          </cell>
          <cell r="D193">
            <v>2021</v>
          </cell>
          <cell r="E193" t="str">
            <v xml:space="preserve">CONSORCIO INTERVENTORES USAQUÉN </v>
          </cell>
          <cell r="F193" t="str">
            <v>SECRETARIA DE SEGURIDAD</v>
          </cell>
          <cell r="G193" t="str">
            <v>DEMANDADO</v>
          </cell>
          <cell r="H193" t="str">
            <v>$ 92.572.197</v>
          </cell>
          <cell r="I193" t="str">
            <v>TONCELL ROSADO EDMUNDO</v>
          </cell>
          <cell r="J193" t="str">
            <v>POSIBLE</v>
          </cell>
          <cell r="K193" t="str">
            <v>JUZGADO 65 - ADMINISTRATIVO SECCION TERCERA</v>
          </cell>
          <cell r="L193" t="str">
            <v>jueves, 2 de diciembre de 2021</v>
          </cell>
          <cell r="M193" t="str">
            <v>EL DEMANDANTE SOLICITA QUE SE DECLARE EL INCUMPLIMIENTO DE LA PARTE DEMANDADA POR NO HABER ADELANTADO LAS ACTUACIONES TENDIENTES A LA LIQUIDACIÓN DEL CONTRATO DE INTERVENTORÍA NO. 714 DE 2017 DENTRO DEL PLAZO DISPUESTO EN SU CLÁUSULA VIGÉSIMA SEGUNDA Y LA LIQUIDACIÓN DEL CONTRATO ANTES CITADO, TENIENDO EN CUENTA QUE EL DISTRITO DE BOGOTÁ A TRAVÉS DE LA SECRETARÍA DISTRITAL DE SEGURIDAD,CONVIVENCIA Y JUSTICIA CELEBRÓ EL CONTRATO DE INTERVENTORÍA NO. 714 DE 2017 CON LA PARTE ACTORA CUYO OBJETO CONSISTIÓ EN LA “INTERVENTORÍA TÉCNICA, ADMINISTRATIVA, JURÍDICA, FINANCIERA Y AMBIENTAL AL CONTRATO DE OBRA PÚBLICA MEDIANTE EL QUE SE REALICE LA CONSTRUCCIÓN DE LA SEGUNDA FASE DEL REFORZAMIENTO ESTRUCTURAL, ACABADOS ARQUITECTÓNICOS E INSTALACIONES TÉCNICAS COMPLEMENTARIAS Y DE SERVICIOS PÚBLICOS PARA LA PUESTA EN FUNCIONAMIENTO DE LA ESTACIÓN DE POLICÍA DE USAQUÉN, CONFORME A LO DISPUESTO EN LA CLÁUSULA QUINTA DEL CONTRATO, LAS ESPECIFICACIONES TÉCNICAS Y LAS DEMÁS INHERENTES A LA NATURALEZA DEL CONTRATO QUE SE REQUIERAN PARA SATISFACER EL OBJETO DEL MISMO.</v>
          </cell>
          <cell r="N193" t="str">
            <v xml:space="preserve">SE PRESINDIOR DE LA AUDIENCIA DE ALEGATOS Y JUZGAMIENTO, ABRE PERIODO PARA PRESENTAR ALEGATOS, ULTIMO MOVIMIENTO 2022-12-01 ESPERA PARA FALLO. </v>
          </cell>
          <cell r="O193" t="str">
            <v> </v>
          </cell>
        </row>
        <row r="194">
          <cell r="C194">
            <v>626203</v>
          </cell>
          <cell r="D194">
            <v>2019</v>
          </cell>
          <cell r="E194" t="str">
            <v xml:space="preserve">DSB ARQUITECTOS DIEGO SUAREZ BETANCOURT Y CIA </v>
          </cell>
          <cell r="F194" t="str">
            <v>SECRETARIA DE SEGURIDAD</v>
          </cell>
          <cell r="G194" t="str">
            <v>DEMANDADO</v>
          </cell>
          <cell r="H194" t="str">
            <v>$ 93.261.151</v>
          </cell>
          <cell r="I194" t="str">
            <v>TONCELL ROSADO EDMUNDO</v>
          </cell>
          <cell r="J194" t="str">
            <v>POSIBLE</v>
          </cell>
          <cell r="K194" t="str">
            <v>JUZGADO 62 ADMINISTRATIVO DE ORALIDAD SECCION TERCERA DE BOGOTÁ</v>
          </cell>
          <cell r="L194" t="str">
            <v>miércoles, 20 de noviembre de 2019</v>
          </cell>
          <cell r="M194" t="str">
            <v xml:space="preserve">REF SOLICITA SE DECLARE LA NULIDAD DE LA RESOLUCIÓN NO 044 DE FECHA 08 02 2019, MEDIANTE EL CUAL SE DECLARÓ EL INCUMPLIMIENTO PARCIAL DEL CONTRATO  CONSULTORIA 671 DE 2018 </v>
          </cell>
          <cell r="N194" t="str">
            <v>TERMINADO CON SENTENCIA DE SEGUNDA INSTANCIA A FAVOR / PENDIENTE DE AUTO OBEDEZCASE Y CUMPLASE</v>
          </cell>
          <cell r="O194" t="str">
            <v> </v>
          </cell>
        </row>
        <row r="195">
          <cell r="C195">
            <v>523948</v>
          </cell>
          <cell r="D195">
            <v>2015</v>
          </cell>
          <cell r="E195" t="str">
            <v>PIZA MARIA DEL CARMEN</v>
          </cell>
          <cell r="F195" t="str">
            <v>SECRETARÍA DISTRITAL DE SEGURIDAD, CONVIVENCIA Y JUSTICIA</v>
          </cell>
          <cell r="G195" t="str">
            <v>DEMANDADO</v>
          </cell>
          <cell r="H195" t="str">
            <v>$ 95.923.626</v>
          </cell>
          <cell r="I195" t="str">
            <v>ESCOBAR TRUJILLO SHARON LIZETH</v>
          </cell>
          <cell r="J195" t="str">
            <v>POSIBLE</v>
          </cell>
          <cell r="K195" t="str">
            <v>JUZGADO 36 - ADMINISTRATIVO DE ORALIDAD</v>
          </cell>
          <cell r="L195" t="str">
            <v>martes, 12 de enero de 2016</v>
          </cell>
          <cell r="M195" t="str">
            <v>LA SEÑORA MARIA DEL CARMEN PIZA. DECLARA QUE LAS ENTIDADES DEMANDADAS SON ADMINISTRATIVA Y SOLIDARIAMENTE RESPONSABLES POR LOS HECHOS OCURRIDOS EL DÍA 27 DE DICIEMBRE DE 2012, EL SEÑOR CESAR AUGUSTO FORERO PIZA, PRESENTÓ UNA GRAVE CRISIS DE TRASTORNO BIPOLAR AFECTIVO EN SU DOMICILIO UBICADO EN EL BARRIO SAN LUIS LÓPEZ DE MESA SECTOR LOMAS, LOCALIDAD RAFAEL URIBE URIBE DE BOGOTÁ, LO QUE ORIGINÓ QUE SUS FAMILIARES LLAMARAN A LA LÍNEA DE EMERGENCIAS 123, DONDE SE SOLICITÓ URGENTEMENTE LA PRESENCIA DE LA POLICÍA, ASÍ COMO DE UNA AMBULANCIA DE SALUD MENTAL CON UN PSIQUIATRA, PUES ESTE PRETENDÍA LANZARSE POR LA VENTANA DE LA CASA DE UN SEGUNDO PISO Y NO LO PODÍAN CONTROLAR.</v>
          </cell>
          <cell r="N195" t="str">
            <v>AL DESPACHO PARA SENTENCIA DE SEGUNDA INSTANCIA</v>
          </cell>
          <cell r="O195" t="str">
            <v> </v>
          </cell>
        </row>
        <row r="196">
          <cell r="C196">
            <v>785374</v>
          </cell>
          <cell r="D196">
            <v>2023</v>
          </cell>
          <cell r="E196" t="str">
            <v>RODRIGUEZ SANCHEZ EMILIO</v>
          </cell>
          <cell r="F196" t="str">
            <v>SECRETARIA DE SEGURIDAD</v>
          </cell>
          <cell r="G196" t="str">
            <v>DEMANDADO</v>
          </cell>
          <cell r="H196" t="str">
            <v>$ 96.491.444</v>
          </cell>
          <cell r="I196" t="str">
            <v>PASTRANA RAMOS NESKY</v>
          </cell>
          <cell r="J196" t="str">
            <v>POSIBLE</v>
          </cell>
          <cell r="K196" t="str">
            <v>JUZGADO 62 ADMINISTRATIVO DE ORALIDAD SECCION TERCERA DE BOGOTÁ</v>
          </cell>
          <cell r="L196" t="str">
            <v>martes, 30 de enero de 2024</v>
          </cell>
          <cell r="M196" t="str">
            <v>MANIFIESTA QUE EN ABRIL DEL 2021, SINDICATOS Y AGREMIACIONES DEL PAÍS CONVOCARON A LOS TRABAJADORES Y TRABAJADORAS A UN PARO NACIONAL, CON EL OBJETIVO DE RECHAZAR LOS PROYECTOS Y POLÍTICAS DEL GOBIERNO DE TURNO. ASÍ ENTONCES, DESDE EL 28 DE ABRIL DEL 2021 Y DURANTE CASI DOS MESES, SE DESARROLLÓ EN COLOMBIA UNO DE LOS ESTALLIDOS SOCIALES MÁS IMPORTANTES DE LAS ÚLTIMAS DÉCADAS. EN ESE CONTEXTO, EL 30 DE ABRIL DE 2021, PALOMA SÁNCHEZ Y SU ESPOSO HUGO RODRÍGUEZ SE ENCONTRABAN EN EL BARRIO SAN LUIS, KILÓMETRO 5 VÍA LA CALERA, EN EL SECTOR DE LA CAPILLA, JUNTO A VARIAS PERSONAS DE LA COMUNIDAD CON EL FIN DE EJERCER SU DERECHO A LA PROTESTA SOCIAL CONSAGRADO EN EL ARTÍCULO 37 DE LA CONSTITUCIÓN POLÍTICA DE COLOMBIA. ESTA PROTESTA SE DESARROLLABA DE FORMA PACÍFICA, COMO SE INDICÓ, COMO PARTE DEL ESTALLIDO SOCIAL. - ALREDEDOR DE LAS 7:00 P.M. DE ESE MISMO DÍA, HUGO Y PALOMA, SE ENCONTRABAN PARTICIPANDO DE MANERA PACÍFICA DE LAS MANIFESTACIONES QUE SE DESARROLLABAN EN LA CALERA. COMO ACCIÓN DE PROTESTA, SE DIO EL CIERRE INTERMITENTE DE LA VÍA Y POSTERIORMENTE EL CIERRE TOTAL, DANDO PASO A VARIAS MANIFESTACIONES ARTÍSTICAS DE MÚSICA, TEATRO, PINTURA, ENTRE OTRAS. EN ESE MOMENTO, PALOMA Y HUGO, JUNTO A VARIOS MANIFESTANTES DE LA COMUNIDAD, ALREDEDOR DE LAS 7:30 PM FUERON SORPRENDIDOS POR UNA TANQUETA DEL ESCUADRÓN MÓVIL ANTIDISTURBIOS – ESMAD DE LA POLICÍA NACIONAL LLEGÓ JUNTO CON AGENTES, ATACANDO DE MANERA INDISCRIMINADA Y DESPROPORCIONADA A LA POBLACIÓN CIVIL QUE SE ENCONTRABA CONCENTRADA EN EL LUGAR, APUNTANDO CON LAS ARMAS DE DOTACIÓN DEL ESMAD TIPO “TRUFLAY” Y LANZANDO GASES LACRIMÓGENOS Y PERSIGUIENDO A LAS PERSONAS QUE SE ENCONTRABA ALLÍ.</v>
          </cell>
          <cell r="N196" t="str">
            <v>AUTO ADMITE DEMANDA</v>
          </cell>
          <cell r="O196" t="str">
            <v> </v>
          </cell>
        </row>
        <row r="197">
          <cell r="C197">
            <v>715769</v>
          </cell>
          <cell r="D197">
            <v>2019</v>
          </cell>
          <cell r="E197" t="str">
            <v>CIFUENTES PORRAS HECTOR</v>
          </cell>
          <cell r="F197" t="str">
            <v>SECRETARIA DE SEGURIDAD</v>
          </cell>
          <cell r="G197" t="str">
            <v>DEMANDADO</v>
          </cell>
          <cell r="H197" t="str">
            <v>NO REGISTRA</v>
          </cell>
          <cell r="I197" t="str">
            <v>ALEX BERMEO PRIETO</v>
          </cell>
          <cell r="J197" t="str">
            <v>POSIBLE</v>
          </cell>
          <cell r="K197" t="str">
            <v>JUZGADO 51 ADMINISTRATIVO DEL CIRCUITO DE BOGOTÁ</v>
          </cell>
          <cell r="L197" t="str">
            <v>lunes, 26 de septiembre de 2022</v>
          </cell>
          <cell r="M197" t="str">
            <v xml:space="preserve"> DECLARAR NULIDAD DE LA RESOLUCIÓN NO. CNSC 20192330119525 DEL 29 DE NOVIEMBRE DEL 2019. COMO CONSECUENCIA DE LO ANTERIOR, RETROTRAER EL PROCESO DE SELECCIÓN DE LA OPEC 51083 DE LA CONVOCATORIA 741 DISTRITO CAPITAL PARA QUE EL CARGO NO SEA OFERTADO.</v>
          </cell>
          <cell r="N197" t="str">
            <v xml:space="preserve">AUTO ORDENA REQUERIR </v>
          </cell>
          <cell r="O197" t="str">
            <v> </v>
          </cell>
        </row>
        <row r="198">
          <cell r="C198">
            <v>774468</v>
          </cell>
          <cell r="D198">
            <v>2023</v>
          </cell>
          <cell r="E198" t="str">
            <v>SOTELO VERDUGO NANCY ANDREA</v>
          </cell>
          <cell r="F198" t="str">
            <v>SECRETARIA DE SEGURIDAD</v>
          </cell>
          <cell r="G198" t="str">
            <v>DEMANDADO</v>
          </cell>
          <cell r="H198" t="str">
            <v>NO REGISTRA</v>
          </cell>
          <cell r="I198" t="str">
            <v>ALEX BERMEO PRIETO</v>
          </cell>
          <cell r="J198" t="str">
            <v>POSIBLE</v>
          </cell>
          <cell r="K198" t="str">
            <v>JUZGADO 52 - ADMINISTRATIVO SECCION SEGUNDA</v>
          </cell>
          <cell r="L198" t="str">
            <v>viernes, 13 de octubre de 2023</v>
          </cell>
          <cell r="M198" t="str">
            <v>SOLICITA SE DECLARE LA NULIDAD DEL OFICIO N° 20235300115342 DEL 08 DE FEBRERO DE 2023 (CONSEC. 002, P. 20 A 26), A TRAVÉS DEL CUAL LA ENTIDAD DEMANDADA NEGÓ EL RECONOCIMIENTO Y PAGO DE UNAS ACREENCIAS LABORALES, AL CONVERGER LOS ELEMENTOS CONSTITUTIVOS DE UNA RELACIÓN LABORAL ENTRE LAS PARTES, TENIENDO EN CUENTA QUE , PRESTÓ SUS SERVICIOS LABORALES CON LA SECRETARIA DISTRITAL DE SEGURIDAD, CONVIVENCIA Y JUSTICIA DE BOGOTÁ D.C. EN FORMA ININTERRUMPIDA DESDE 24 DE ENERO DE 2019 A TRAVÉS DE SUCESIVAS ÓRDENES Y/O CONTRATOS DE PRESTACIÓN DE SERVICIOS HASTA 24 DE ENERO DE 2021, FECHA EN LA CUAL NO SE LE RENOVÓ DOCUMENTALMENTE LA ORDEN.</v>
          </cell>
          <cell r="N198" t="str">
            <v>AUDIENCIA DE PRUEBAS</v>
          </cell>
          <cell r="O198" t="str">
            <v> </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A9CB5F-CAE0-47D8-87CA-985BA9967463}" name="Tabla223" displayName="Tabla223" ref="A5:I174" totalsRowCount="1" headerRowDxfId="23" dataDxfId="21" headerRowBorderDxfId="22">
  <autoFilter ref="A5:I173" xr:uid="{C6A9CB5F-CAE0-47D8-87CA-985BA9967463}"/>
  <sortState xmlns:xlrd2="http://schemas.microsoft.com/office/spreadsheetml/2017/richdata2" ref="A6:I173">
    <sortCondition ref="C5:C173"/>
  </sortState>
  <tableColumns count="9">
    <tableColumn id="1" xr3:uid="{6B1BEAE0-BD38-4DC8-A20B-A07C618F48CE}" name="PROCESO" totalsRowLabel="TOTAL" dataDxfId="20" totalsRowDxfId="19"/>
    <tableColumn id="7" xr3:uid="{930FFEDE-849A-4E80-93FD-D87E001BDB30}" name="id SIRPOJ" dataDxfId="18" totalsRowDxfId="17"/>
    <tableColumn id="2" xr3:uid="{F4D00478-45CF-4070-8FE4-094DDDEE045D}" name="TIPO DE PROCESO" dataDxfId="16" totalsRowDxfId="15"/>
    <tableColumn id="8" xr3:uid="{63BC50E6-4500-4797-A2FF-0D02CA7CA4F4}" name="LA SDSCJ ACTUA COMO:" dataDxfId="14" totalsRowDxfId="13"/>
    <tableColumn id="3" xr3:uid="{F99F856A-8650-47E8-A576-9E3EFE01A52E}" name="DEMANDANTE" dataDxfId="12" totalsRowDxfId="11"/>
    <tableColumn id="9" xr3:uid="{A1D81204-65A4-47F2-B03E-000B5809E497}" name="DEMANDADO" dataDxfId="10" totalsRowDxfId="9"/>
    <tableColumn id="4" xr3:uid="{B236EC38-2CB6-4A87-8BEC-F1274A7BB537}" name="INST ACTUAL" dataDxfId="8" totalsRowDxfId="7"/>
    <tableColumn id="5" xr3:uid="{D7F49FB5-B02B-40D2-914C-D644F703ADD7}" name="VALOR PRETENSIÓN" totalsRowFunction="sum" dataDxfId="6" totalsRowDxfId="5" dataCellStyle="Moneda"/>
    <tableColumn id="6" xr3:uid="{24B26AEB-C84D-49DC-93EF-A396EF1FA9A0}" name="RIESGO" dataDxfId="4" totalsRowDxfId="3">
      <calculatedColumnFormula>VLOOKUP(Tabla223[[#This Row],[id SIRPOJ]],'[1]BASE DE PROCESOS '!$C$4:$O$198,8,0)</calculatedColumnFormula>
    </tableColumn>
  </tableColumns>
  <tableStyleInfo name="TableStyleMedium4"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051F3-2111-4F86-BCE1-DEDF8E637B94}">
  <dimension ref="A1:I560"/>
  <sheetViews>
    <sheetView tabSelected="1" zoomScale="85" zoomScaleNormal="85" zoomScaleSheetLayoutView="85" workbookViewId="0">
      <selection activeCell="A172" sqref="A6:A172"/>
    </sheetView>
  </sheetViews>
  <sheetFormatPr baseColWidth="10" defaultColWidth="11.44140625" defaultRowHeight="13.2" x14ac:dyDescent="0.25"/>
  <cols>
    <col min="1" max="1" width="15.33203125" style="1" customWidth="1"/>
    <col min="2" max="2" width="11" style="1" customWidth="1"/>
    <col min="3" max="3" width="32.33203125" style="1" customWidth="1"/>
    <col min="4" max="4" width="17.33203125" style="1" customWidth="1"/>
    <col min="5" max="5" width="50.44140625" style="1" customWidth="1"/>
    <col min="6" max="6" width="52.109375" style="1" customWidth="1"/>
    <col min="7" max="7" width="19.88671875" style="3" customWidth="1"/>
    <col min="8" max="8" width="21.5546875" style="2" bestFit="1" customWidth="1"/>
    <col min="9" max="9" width="35" style="4" customWidth="1"/>
    <col min="10" max="10" width="11.44140625" style="1"/>
    <col min="11" max="14" width="67.109375" style="1" customWidth="1"/>
    <col min="15" max="16384" width="11.44140625" style="1"/>
  </cols>
  <sheetData>
    <row r="1" spans="1:9" ht="25.5" customHeight="1" x14ac:dyDescent="0.25">
      <c r="A1" s="49" t="s">
        <v>5</v>
      </c>
      <c r="B1" s="50"/>
      <c r="C1" s="50"/>
      <c r="D1" s="50"/>
      <c r="E1" s="50"/>
      <c r="F1" s="50"/>
      <c r="G1" s="50"/>
      <c r="H1" s="50"/>
      <c r="I1" s="51"/>
    </row>
    <row r="2" spans="1:9" ht="27.75" customHeight="1" x14ac:dyDescent="0.25">
      <c r="A2" s="52"/>
      <c r="B2" s="53"/>
      <c r="C2" s="53"/>
      <c r="D2" s="53"/>
      <c r="E2" s="53"/>
      <c r="F2" s="53"/>
      <c r="G2" s="53"/>
      <c r="H2" s="53"/>
      <c r="I2" s="54"/>
    </row>
    <row r="3" spans="1:9" ht="26.25" customHeight="1" x14ac:dyDescent="0.25">
      <c r="A3" s="55"/>
      <c r="B3" s="56"/>
      <c r="C3" s="56"/>
      <c r="D3" s="56"/>
      <c r="E3" s="56"/>
      <c r="F3" s="56"/>
      <c r="G3" s="56"/>
      <c r="H3" s="56"/>
      <c r="I3" s="57"/>
    </row>
    <row r="4" spans="1:9" ht="22.5" customHeight="1" x14ac:dyDescent="0.25">
      <c r="A4" s="58" t="s">
        <v>334</v>
      </c>
      <c r="B4" s="59"/>
      <c r="C4" s="59"/>
      <c r="D4" s="59"/>
      <c r="E4" s="59"/>
      <c r="F4" s="59"/>
      <c r="G4" s="59"/>
      <c r="H4" s="59"/>
      <c r="I4" s="60"/>
    </row>
    <row r="5" spans="1:9" ht="35.25" customHeight="1" x14ac:dyDescent="0.25">
      <c r="A5" s="5" t="s">
        <v>6</v>
      </c>
      <c r="B5" s="5" t="s">
        <v>7</v>
      </c>
      <c r="C5" s="5" t="s">
        <v>8</v>
      </c>
      <c r="D5" s="5" t="s">
        <v>161</v>
      </c>
      <c r="E5" s="6" t="s">
        <v>9</v>
      </c>
      <c r="F5" s="6" t="s">
        <v>154</v>
      </c>
      <c r="G5" s="7" t="s">
        <v>10</v>
      </c>
      <c r="H5" s="8" t="s">
        <v>11</v>
      </c>
      <c r="I5" s="9" t="s">
        <v>12</v>
      </c>
    </row>
    <row r="6" spans="1:9" customFormat="1" ht="14.4" x14ac:dyDescent="0.3">
      <c r="A6" s="23" t="s">
        <v>166</v>
      </c>
      <c r="B6" s="35">
        <v>499023</v>
      </c>
      <c r="C6" s="24" t="s">
        <v>0</v>
      </c>
      <c r="D6" s="24" t="s">
        <v>154</v>
      </c>
      <c r="E6" s="24" t="s">
        <v>31</v>
      </c>
      <c r="F6" s="24" t="s">
        <v>156</v>
      </c>
      <c r="G6" s="26" t="s">
        <v>15</v>
      </c>
      <c r="H6" s="10">
        <v>4545614331</v>
      </c>
      <c r="I6" s="25" t="str">
        <f>VLOOKUP(Tabla223[[#This Row],[id SIRPOJ]],'[1]BASE DE PROCESOS '!$C$4:$O$198,8,0)</f>
        <v>PROBABLE</v>
      </c>
    </row>
    <row r="7" spans="1:9" customFormat="1" ht="14.4" x14ac:dyDescent="0.3">
      <c r="A7" s="23" t="s">
        <v>168</v>
      </c>
      <c r="B7" s="35">
        <v>560761</v>
      </c>
      <c r="C7" s="24" t="s">
        <v>0</v>
      </c>
      <c r="D7" s="24" t="s">
        <v>154</v>
      </c>
      <c r="E7" s="24" t="s">
        <v>145</v>
      </c>
      <c r="F7" s="24" t="s">
        <v>155</v>
      </c>
      <c r="G7" s="26" t="s">
        <v>13</v>
      </c>
      <c r="H7" s="10">
        <v>302403531</v>
      </c>
      <c r="I7" s="25" t="str">
        <f>VLOOKUP(Tabla223[[#This Row],[id SIRPOJ]],'[1]BASE DE PROCESOS '!$C$4:$O$198,8,0)</f>
        <v>PROBABLE</v>
      </c>
    </row>
    <row r="8" spans="1:9" customFormat="1" ht="14.4" x14ac:dyDescent="0.3">
      <c r="A8" s="37" t="s">
        <v>169</v>
      </c>
      <c r="B8" s="38">
        <v>581657</v>
      </c>
      <c r="C8" s="27" t="s">
        <v>0</v>
      </c>
      <c r="D8" s="27" t="s">
        <v>154</v>
      </c>
      <c r="E8" s="27" t="s">
        <v>46</v>
      </c>
      <c r="F8" s="27" t="s">
        <v>157</v>
      </c>
      <c r="G8" s="28" t="s">
        <v>15</v>
      </c>
      <c r="H8" s="39">
        <v>230400907</v>
      </c>
      <c r="I8" s="25" t="str">
        <f>VLOOKUP(Tabla223[[#This Row],[id SIRPOJ]],'[1]BASE DE PROCESOS '!$C$4:$O$198,8,0)</f>
        <v>PROBABLE</v>
      </c>
    </row>
    <row r="9" spans="1:9" customFormat="1" ht="14.4" x14ac:dyDescent="0.3">
      <c r="A9" s="23" t="s">
        <v>170</v>
      </c>
      <c r="B9" s="35">
        <v>555097</v>
      </c>
      <c r="C9" s="24" t="s">
        <v>0</v>
      </c>
      <c r="D9" s="24" t="s">
        <v>154</v>
      </c>
      <c r="E9" s="24" t="s">
        <v>47</v>
      </c>
      <c r="F9" s="24" t="s">
        <v>157</v>
      </c>
      <c r="G9" s="26" t="s">
        <v>13</v>
      </c>
      <c r="H9" s="10">
        <v>2722251945</v>
      </c>
      <c r="I9" s="25" t="str">
        <f>VLOOKUP(Tabla223[[#This Row],[id SIRPOJ]],'[1]BASE DE PROCESOS '!$C$4:$O$198,8,0)</f>
        <v>PROBABLE</v>
      </c>
    </row>
    <row r="10" spans="1:9" customFormat="1" ht="14.4" x14ac:dyDescent="0.3">
      <c r="A10" s="23" t="s">
        <v>176</v>
      </c>
      <c r="B10" s="35">
        <v>600141</v>
      </c>
      <c r="C10" s="24" t="s">
        <v>0</v>
      </c>
      <c r="D10" s="24" t="s">
        <v>154</v>
      </c>
      <c r="E10" s="24" t="s">
        <v>57</v>
      </c>
      <c r="F10" s="24" t="s">
        <v>145</v>
      </c>
      <c r="G10" s="26" t="s">
        <v>13</v>
      </c>
      <c r="H10" s="10">
        <v>1595436025</v>
      </c>
      <c r="I10" s="25" t="str">
        <f>VLOOKUP(Tabla223[[#This Row],[id SIRPOJ]],'[1]BASE DE PROCESOS '!$C$4:$O$198,8,0)</f>
        <v>N/A INICIADOS POR LA ENTIDAD</v>
      </c>
    </row>
    <row r="11" spans="1:9" customFormat="1" ht="14.4" x14ac:dyDescent="0.3">
      <c r="A11" s="23" t="s">
        <v>179</v>
      </c>
      <c r="B11" s="35">
        <v>619200</v>
      </c>
      <c r="C11" s="24" t="s">
        <v>0</v>
      </c>
      <c r="D11" s="24" t="s">
        <v>154</v>
      </c>
      <c r="E11" s="24" t="s">
        <v>46</v>
      </c>
      <c r="F11" s="24" t="s">
        <v>145</v>
      </c>
      <c r="G11" s="26" t="s">
        <v>15</v>
      </c>
      <c r="H11" s="10">
        <v>14346200</v>
      </c>
      <c r="I11" s="25" t="str">
        <f>VLOOKUP(Tabla223[[#This Row],[id SIRPOJ]],'[1]BASE DE PROCESOS '!$C$4:$O$198,8,0)</f>
        <v>N/A INICIADOS POR LA ENTIDAD</v>
      </c>
    </row>
    <row r="12" spans="1:9" customFormat="1" ht="14.4" x14ac:dyDescent="0.3">
      <c r="A12" s="23" t="s">
        <v>180</v>
      </c>
      <c r="B12" s="35">
        <v>616752</v>
      </c>
      <c r="C12" s="24" t="s">
        <v>0</v>
      </c>
      <c r="D12" s="24" t="s">
        <v>154</v>
      </c>
      <c r="E12" s="24" t="s">
        <v>56</v>
      </c>
      <c r="F12" s="24" t="s">
        <v>145</v>
      </c>
      <c r="G12" s="26" t="s">
        <v>13</v>
      </c>
      <c r="H12" s="10">
        <v>363238252</v>
      </c>
      <c r="I12" s="25" t="str">
        <f>VLOOKUP(Tabla223[[#This Row],[id SIRPOJ]],'[1]BASE DE PROCESOS '!$C$4:$O$198,8,0)</f>
        <v>POSIBLE</v>
      </c>
    </row>
    <row r="13" spans="1:9" customFormat="1" ht="14.4" x14ac:dyDescent="0.3">
      <c r="A13" s="23" t="s">
        <v>186</v>
      </c>
      <c r="B13" s="35">
        <v>671222</v>
      </c>
      <c r="C13" s="24" t="s">
        <v>0</v>
      </c>
      <c r="D13" s="24" t="s">
        <v>154</v>
      </c>
      <c r="E13" s="24" t="s">
        <v>46</v>
      </c>
      <c r="F13" s="24" t="s">
        <v>145</v>
      </c>
      <c r="G13" s="26" t="s">
        <v>13</v>
      </c>
      <c r="H13" s="10">
        <v>234080053</v>
      </c>
      <c r="I13" s="25" t="str">
        <f>VLOOKUP(Tabla223[[#This Row],[id SIRPOJ]],'[1]BASE DE PROCESOS '!$C$4:$O$198,8,0)</f>
        <v>POSIBLE</v>
      </c>
    </row>
    <row r="14" spans="1:9" customFormat="1" ht="14.4" x14ac:dyDescent="0.3">
      <c r="A14" s="23" t="s">
        <v>163</v>
      </c>
      <c r="B14" s="42">
        <v>235142</v>
      </c>
      <c r="C14" s="24" t="s">
        <v>0</v>
      </c>
      <c r="D14" s="24" t="s">
        <v>154</v>
      </c>
      <c r="E14" s="24" t="s">
        <v>14</v>
      </c>
      <c r="F14" s="24" t="s">
        <v>155</v>
      </c>
      <c r="G14" s="26" t="s">
        <v>15</v>
      </c>
      <c r="H14" s="10">
        <v>9084844922</v>
      </c>
      <c r="I14" s="25" t="str">
        <f>VLOOKUP(Tabla223[[#This Row],[id SIRPOJ]],'[1]BASE DE PROCESOS '!$C$4:$O$198,8,0)</f>
        <v>POSIBLE</v>
      </c>
    </row>
    <row r="15" spans="1:9" customFormat="1" ht="14.4" x14ac:dyDescent="0.3">
      <c r="A15" s="23" t="s">
        <v>165</v>
      </c>
      <c r="B15" s="35">
        <v>383034</v>
      </c>
      <c r="C15" s="24" t="s">
        <v>0</v>
      </c>
      <c r="D15" s="24" t="s">
        <v>154</v>
      </c>
      <c r="E15" s="24" t="s">
        <v>18</v>
      </c>
      <c r="F15" s="24" t="s">
        <v>155</v>
      </c>
      <c r="G15" s="26" t="s">
        <v>15</v>
      </c>
      <c r="H15" s="10">
        <v>759715059</v>
      </c>
      <c r="I15" s="25" t="str">
        <f>VLOOKUP(Tabla223[[#This Row],[id SIRPOJ]],'[1]BASE DE PROCESOS '!$C$4:$O$198,8,0)</f>
        <v>POSIBLE</v>
      </c>
    </row>
    <row r="16" spans="1:9" customFormat="1" ht="14.4" x14ac:dyDescent="0.3">
      <c r="A16" s="23" t="s">
        <v>171</v>
      </c>
      <c r="B16" s="35">
        <v>574371</v>
      </c>
      <c r="C16" s="24" t="s">
        <v>0</v>
      </c>
      <c r="D16" s="24" t="s">
        <v>154</v>
      </c>
      <c r="E16" s="24" t="s">
        <v>49</v>
      </c>
      <c r="F16" s="24" t="s">
        <v>155</v>
      </c>
      <c r="G16" s="26" t="s">
        <v>13</v>
      </c>
      <c r="H16" s="10">
        <v>15895969663</v>
      </c>
      <c r="I16" s="25" t="str">
        <f>VLOOKUP(Tabla223[[#This Row],[id SIRPOJ]],'[1]BASE DE PROCESOS '!$C$4:$O$198,8,0)</f>
        <v>POSIBLE</v>
      </c>
    </row>
    <row r="17" spans="1:9" customFormat="1" ht="14.4" x14ac:dyDescent="0.3">
      <c r="A17" s="23" t="s">
        <v>172</v>
      </c>
      <c r="B17" s="35">
        <v>579160</v>
      </c>
      <c r="C17" s="24" t="s">
        <v>0</v>
      </c>
      <c r="D17" s="24" t="s">
        <v>154</v>
      </c>
      <c r="E17" s="24" t="s">
        <v>51</v>
      </c>
      <c r="F17" s="24" t="s">
        <v>155</v>
      </c>
      <c r="G17" s="26" t="s">
        <v>13</v>
      </c>
      <c r="H17" s="10">
        <v>1190841359</v>
      </c>
      <c r="I17" s="25" t="str">
        <f>VLOOKUP(Tabla223[[#This Row],[id SIRPOJ]],'[1]BASE DE PROCESOS '!$C$4:$O$198,8,0)</f>
        <v>POSIBLE</v>
      </c>
    </row>
    <row r="18" spans="1:9" customFormat="1" ht="14.4" x14ac:dyDescent="0.3">
      <c r="A18" s="23" t="s">
        <v>173</v>
      </c>
      <c r="B18" s="35">
        <v>601363</v>
      </c>
      <c r="C18" s="24" t="s">
        <v>0</v>
      </c>
      <c r="D18" s="24" t="s">
        <v>154</v>
      </c>
      <c r="E18" s="24" t="s">
        <v>146</v>
      </c>
      <c r="F18" s="24" t="s">
        <v>144</v>
      </c>
      <c r="G18" s="26" t="s">
        <v>13</v>
      </c>
      <c r="H18" s="10">
        <v>1510064</v>
      </c>
      <c r="I18" s="25" t="str">
        <f>VLOOKUP(Tabla223[[#This Row],[id SIRPOJ]],'[1]BASE DE PROCESOS '!$C$4:$O$198,8,0)</f>
        <v>POSIBLE</v>
      </c>
    </row>
    <row r="19" spans="1:9" customFormat="1" ht="14.4" x14ac:dyDescent="0.3">
      <c r="A19" s="23" t="s">
        <v>175</v>
      </c>
      <c r="B19" s="35">
        <v>601236</v>
      </c>
      <c r="C19" s="24" t="s">
        <v>0</v>
      </c>
      <c r="D19" s="24" t="s">
        <v>154</v>
      </c>
      <c r="E19" s="24" t="s">
        <v>54</v>
      </c>
      <c r="F19" s="24" t="s">
        <v>144</v>
      </c>
      <c r="G19" s="26" t="s">
        <v>13</v>
      </c>
      <c r="H19" s="10">
        <v>230000000</v>
      </c>
      <c r="I19" s="25" t="str">
        <f>VLOOKUP(Tabla223[[#This Row],[id SIRPOJ]],'[1]BASE DE PROCESOS '!$C$4:$O$198,8,0)</f>
        <v>POSIBLE</v>
      </c>
    </row>
    <row r="20" spans="1:9" customFormat="1" ht="14.4" x14ac:dyDescent="0.3">
      <c r="A20" s="23" t="s">
        <v>178</v>
      </c>
      <c r="B20" s="35">
        <v>626203</v>
      </c>
      <c r="C20" s="24" t="s">
        <v>0</v>
      </c>
      <c r="D20" s="24" t="s">
        <v>154</v>
      </c>
      <c r="E20" s="24" t="s">
        <v>71</v>
      </c>
      <c r="F20" s="24" t="s">
        <v>144</v>
      </c>
      <c r="G20" s="26" t="s">
        <v>13</v>
      </c>
      <c r="H20" s="10">
        <v>93261151</v>
      </c>
      <c r="I20" s="25" t="str">
        <f>VLOOKUP(Tabla223[[#This Row],[id SIRPOJ]],'[1]BASE DE PROCESOS '!$C$4:$O$198,8,0)</f>
        <v>POSIBLE</v>
      </c>
    </row>
    <row r="21" spans="1:9" customFormat="1" ht="14.4" x14ac:dyDescent="0.3">
      <c r="A21" s="23" t="s">
        <v>181</v>
      </c>
      <c r="B21" s="35">
        <v>621840</v>
      </c>
      <c r="C21" s="24" t="s">
        <v>0</v>
      </c>
      <c r="D21" s="24" t="s">
        <v>154</v>
      </c>
      <c r="E21" s="24" t="s">
        <v>74</v>
      </c>
      <c r="F21" s="24" t="s">
        <v>144</v>
      </c>
      <c r="G21" s="26" t="s">
        <v>13</v>
      </c>
      <c r="H21" s="10">
        <v>77645791</v>
      </c>
      <c r="I21" s="25" t="str">
        <f>VLOOKUP(Tabla223[[#This Row],[id SIRPOJ]],'[1]BASE DE PROCESOS '!$C$4:$O$198,8,0)</f>
        <v>POSIBLE</v>
      </c>
    </row>
    <row r="22" spans="1:9" customFormat="1" ht="14.4" x14ac:dyDescent="0.3">
      <c r="A22" s="23" t="s">
        <v>182</v>
      </c>
      <c r="B22" s="35">
        <v>675372</v>
      </c>
      <c r="C22" s="24" t="s">
        <v>0</v>
      </c>
      <c r="D22" s="24" t="s">
        <v>154</v>
      </c>
      <c r="E22" s="24" t="s">
        <v>75</v>
      </c>
      <c r="F22" s="24" t="s">
        <v>144</v>
      </c>
      <c r="G22" s="26" t="s">
        <v>15</v>
      </c>
      <c r="H22" s="10">
        <v>191581876</v>
      </c>
      <c r="I22" s="25" t="str">
        <f>VLOOKUP(Tabla223[[#This Row],[id SIRPOJ]],'[1]BASE DE PROCESOS '!$C$4:$O$198,8,0)</f>
        <v>POSIBLE</v>
      </c>
    </row>
    <row r="23" spans="1:9" customFormat="1" ht="14.4" x14ac:dyDescent="0.3">
      <c r="A23" s="23" t="s">
        <v>183</v>
      </c>
      <c r="B23" s="35">
        <v>624583</v>
      </c>
      <c r="C23" s="24" t="s">
        <v>0</v>
      </c>
      <c r="D23" s="24" t="s">
        <v>154</v>
      </c>
      <c r="E23" s="24" t="s">
        <v>77</v>
      </c>
      <c r="F23" s="24" t="s">
        <v>144</v>
      </c>
      <c r="G23" s="26" t="s">
        <v>13</v>
      </c>
      <c r="H23" s="10">
        <v>5782969695</v>
      </c>
      <c r="I23" s="25" t="str">
        <f>VLOOKUP(Tabla223[[#This Row],[id SIRPOJ]],'[1]BASE DE PROCESOS '!$C$4:$O$198,8,0)</f>
        <v>POSIBLE</v>
      </c>
    </row>
    <row r="24" spans="1:9" customFormat="1" ht="14.4" x14ac:dyDescent="0.3">
      <c r="A24" s="23" t="s">
        <v>184</v>
      </c>
      <c r="B24" s="35">
        <v>667680</v>
      </c>
      <c r="C24" s="24" t="s">
        <v>0</v>
      </c>
      <c r="D24" s="24" t="s">
        <v>154</v>
      </c>
      <c r="E24" s="24" t="s">
        <v>85</v>
      </c>
      <c r="F24" s="24" t="s">
        <v>144</v>
      </c>
      <c r="G24" s="26" t="s">
        <v>13</v>
      </c>
      <c r="H24" s="10">
        <v>1101957652</v>
      </c>
      <c r="I24" s="25" t="str">
        <f>VLOOKUP(Tabla223[[#This Row],[id SIRPOJ]],'[1]BASE DE PROCESOS '!$C$4:$O$198,8,0)</f>
        <v>POSIBLE</v>
      </c>
    </row>
    <row r="25" spans="1:9" customFormat="1" ht="14.4" x14ac:dyDescent="0.3">
      <c r="A25" s="23" t="s">
        <v>185</v>
      </c>
      <c r="B25" s="35">
        <v>695198</v>
      </c>
      <c r="C25" s="24" t="s">
        <v>0</v>
      </c>
      <c r="D25" s="24" t="s">
        <v>154</v>
      </c>
      <c r="E25" s="24" t="s">
        <v>86</v>
      </c>
      <c r="F25" s="24" t="s">
        <v>144</v>
      </c>
      <c r="G25" s="26" t="s">
        <v>13</v>
      </c>
      <c r="H25" s="10">
        <v>303154047</v>
      </c>
      <c r="I25" s="25" t="str">
        <f>VLOOKUP(Tabla223[[#This Row],[id SIRPOJ]],'[1]BASE DE PROCESOS '!$C$4:$O$198,8,0)</f>
        <v>POSIBLE</v>
      </c>
    </row>
    <row r="26" spans="1:9" customFormat="1" ht="14.4" x14ac:dyDescent="0.3">
      <c r="A26" s="23" t="s">
        <v>187</v>
      </c>
      <c r="B26" s="35">
        <v>688097</v>
      </c>
      <c r="C26" s="24" t="s">
        <v>0</v>
      </c>
      <c r="D26" s="24" t="s">
        <v>154</v>
      </c>
      <c r="E26" s="24" t="s">
        <v>96</v>
      </c>
      <c r="F26" s="24" t="s">
        <v>144</v>
      </c>
      <c r="G26" s="26" t="s">
        <v>13</v>
      </c>
      <c r="H26" s="10">
        <v>92572197</v>
      </c>
      <c r="I26" s="25" t="str">
        <f>VLOOKUP(Tabla223[[#This Row],[id SIRPOJ]],'[1]BASE DE PROCESOS '!$C$4:$O$198,8,0)</f>
        <v>POSIBLE</v>
      </c>
    </row>
    <row r="27" spans="1:9" customFormat="1" ht="14.4" x14ac:dyDescent="0.3">
      <c r="A27" s="23" t="s">
        <v>188</v>
      </c>
      <c r="B27" s="35">
        <v>716148</v>
      </c>
      <c r="C27" s="24" t="s">
        <v>0</v>
      </c>
      <c r="D27" s="24" t="s">
        <v>154</v>
      </c>
      <c r="E27" s="24" t="s">
        <v>119</v>
      </c>
      <c r="F27" s="24" t="s">
        <v>144</v>
      </c>
      <c r="G27" s="26" t="s">
        <v>13</v>
      </c>
      <c r="H27" s="10">
        <v>149096029</v>
      </c>
      <c r="I27" s="25" t="str">
        <f>VLOOKUP(Tabla223[[#This Row],[id SIRPOJ]],'[1]BASE DE PROCESOS '!$C$4:$O$198,8,0)</f>
        <v>POSIBLE</v>
      </c>
    </row>
    <row r="28" spans="1:9" customFormat="1" ht="14.4" x14ac:dyDescent="0.3">
      <c r="A28" s="23" t="s">
        <v>189</v>
      </c>
      <c r="B28" s="35">
        <v>749491</v>
      </c>
      <c r="C28" s="24" t="s">
        <v>0</v>
      </c>
      <c r="D28" s="24" t="s">
        <v>154</v>
      </c>
      <c r="E28" s="24" t="s">
        <v>109</v>
      </c>
      <c r="F28" s="24" t="s">
        <v>144</v>
      </c>
      <c r="G28" s="26" t="s">
        <v>13</v>
      </c>
      <c r="H28" s="10">
        <v>504308460</v>
      </c>
      <c r="I28" s="25" t="str">
        <f>VLOOKUP(Tabla223[[#This Row],[id SIRPOJ]],'[1]BASE DE PROCESOS '!$C$4:$O$198,8,0)</f>
        <v>POSIBLE</v>
      </c>
    </row>
    <row r="29" spans="1:9" customFormat="1" ht="14.4" x14ac:dyDescent="0.3">
      <c r="A29" s="23" t="s">
        <v>190</v>
      </c>
      <c r="B29" s="35">
        <v>733600</v>
      </c>
      <c r="C29" s="24" t="s">
        <v>0</v>
      </c>
      <c r="D29" s="24" t="s">
        <v>154</v>
      </c>
      <c r="E29" s="24" t="s">
        <v>123</v>
      </c>
      <c r="F29" s="24" t="s">
        <v>144</v>
      </c>
      <c r="G29" s="26" t="s">
        <v>13</v>
      </c>
      <c r="H29" s="10">
        <v>677889428</v>
      </c>
      <c r="I29" s="25" t="str">
        <f>VLOOKUP(Tabla223[[#This Row],[id SIRPOJ]],'[1]BASE DE PROCESOS '!$C$4:$O$198,8,0)</f>
        <v>POSIBLE</v>
      </c>
    </row>
    <row r="30" spans="1:9" customFormat="1" ht="14.4" x14ac:dyDescent="0.3">
      <c r="A30" s="23" t="s">
        <v>191</v>
      </c>
      <c r="B30" s="35">
        <v>744259</v>
      </c>
      <c r="C30" s="24" t="s">
        <v>0</v>
      </c>
      <c r="D30" s="24" t="s">
        <v>154</v>
      </c>
      <c r="E30" s="24" t="s">
        <v>147</v>
      </c>
      <c r="F30" s="24" t="s">
        <v>144</v>
      </c>
      <c r="G30" s="26" t="s">
        <v>13</v>
      </c>
      <c r="H30" s="10">
        <v>10000000</v>
      </c>
      <c r="I30" s="25" t="str">
        <f>VLOOKUP(Tabla223[[#This Row],[id SIRPOJ]],'[1]BASE DE PROCESOS '!$C$4:$O$198,8,0)</f>
        <v>N/A INICIADOS POR LA ENTIDAD</v>
      </c>
    </row>
    <row r="31" spans="1:9" customFormat="1" ht="14.4" x14ac:dyDescent="0.3">
      <c r="A31" s="23" t="s">
        <v>192</v>
      </c>
      <c r="B31" s="35">
        <v>750711</v>
      </c>
      <c r="C31" s="24" t="s">
        <v>0</v>
      </c>
      <c r="D31" s="24" t="s">
        <v>154</v>
      </c>
      <c r="E31" s="24" t="s">
        <v>107</v>
      </c>
      <c r="F31" s="24" t="s">
        <v>144</v>
      </c>
      <c r="G31" s="26" t="s">
        <v>13</v>
      </c>
      <c r="H31" s="10">
        <v>731232671</v>
      </c>
      <c r="I31" s="25" t="str">
        <f>VLOOKUP(Tabla223[[#This Row],[id SIRPOJ]],'[1]BASE DE PROCESOS '!$C$4:$O$198,8,0)</f>
        <v>POSIBLE</v>
      </c>
    </row>
    <row r="32" spans="1:9" customFormat="1" ht="14.4" x14ac:dyDescent="0.3">
      <c r="A32" s="23" t="s">
        <v>164</v>
      </c>
      <c r="B32" s="35">
        <v>363016</v>
      </c>
      <c r="C32" s="24" t="s">
        <v>0</v>
      </c>
      <c r="D32" s="24" t="s">
        <v>154</v>
      </c>
      <c r="E32" s="24" t="s">
        <v>17</v>
      </c>
      <c r="F32" s="24" t="s">
        <v>155</v>
      </c>
      <c r="G32" s="26" t="s">
        <v>13</v>
      </c>
      <c r="H32" s="10">
        <v>5003996693</v>
      </c>
      <c r="I32" s="25" t="str">
        <f>VLOOKUP(Tabla223[[#This Row],[id SIRPOJ]],'[1]BASE DE PROCESOS '!$C$4:$O$198,8,0)</f>
        <v>PROBABLE</v>
      </c>
    </row>
    <row r="33" spans="1:9" customFormat="1" ht="14.4" x14ac:dyDescent="0.3">
      <c r="A33" s="23" t="s">
        <v>167</v>
      </c>
      <c r="B33" s="35">
        <v>572852</v>
      </c>
      <c r="C33" s="24" t="s">
        <v>0</v>
      </c>
      <c r="D33" s="24" t="s">
        <v>154</v>
      </c>
      <c r="E33" s="24" t="s">
        <v>43</v>
      </c>
      <c r="F33" s="24" t="s">
        <v>155</v>
      </c>
      <c r="G33" s="26" t="s">
        <v>15</v>
      </c>
      <c r="H33" s="10">
        <v>150000000</v>
      </c>
      <c r="I33" s="25" t="str">
        <f>VLOOKUP(Tabla223[[#This Row],[id SIRPOJ]],'[1]BASE DE PROCESOS '!$C$4:$O$198,8,0)</f>
        <v>PROBABLE</v>
      </c>
    </row>
    <row r="34" spans="1:9" customFormat="1" ht="14.4" x14ac:dyDescent="0.3">
      <c r="A34" s="23" t="s">
        <v>174</v>
      </c>
      <c r="B34" s="35">
        <v>582941</v>
      </c>
      <c r="C34" s="24" t="s">
        <v>0</v>
      </c>
      <c r="D34" s="24" t="s">
        <v>154</v>
      </c>
      <c r="E34" s="24" t="s">
        <v>51</v>
      </c>
      <c r="F34" s="24" t="s">
        <v>155</v>
      </c>
      <c r="G34" s="26" t="s">
        <v>15</v>
      </c>
      <c r="H34" s="10">
        <v>1572109946</v>
      </c>
      <c r="I34" s="25" t="str">
        <f>VLOOKUP(Tabla223[[#This Row],[id SIRPOJ]],'[1]BASE DE PROCESOS '!$C$4:$O$198,8,0)</f>
        <v>N/A INICIADOS POR LA ENTIDAD</v>
      </c>
    </row>
    <row r="35" spans="1:9" customFormat="1" ht="14.4" x14ac:dyDescent="0.3">
      <c r="A35" s="23" t="s">
        <v>177</v>
      </c>
      <c r="B35" s="35">
        <v>616930</v>
      </c>
      <c r="C35" s="24" t="s">
        <v>0</v>
      </c>
      <c r="D35" s="24" t="s">
        <v>154</v>
      </c>
      <c r="E35" s="24" t="s">
        <v>63</v>
      </c>
      <c r="F35" s="24" t="s">
        <v>144</v>
      </c>
      <c r="G35" s="26" t="s">
        <v>13</v>
      </c>
      <c r="H35" s="10">
        <v>394749450</v>
      </c>
      <c r="I35" s="25" t="str">
        <f>VLOOKUP(Tabla223[[#This Row],[id SIRPOJ]],'[1]BASE DE PROCESOS '!$C$4:$O$198,8,0)</f>
        <v>PROBABLE</v>
      </c>
    </row>
    <row r="36" spans="1:9" customFormat="1" ht="14.4" x14ac:dyDescent="0.3">
      <c r="A36" s="31" t="s">
        <v>298</v>
      </c>
      <c r="B36" s="36">
        <v>777710</v>
      </c>
      <c r="C36" s="24" t="s">
        <v>139</v>
      </c>
      <c r="D36" s="24" t="s">
        <v>154</v>
      </c>
      <c r="E36" s="24" t="s">
        <v>153</v>
      </c>
      <c r="F36" s="24" t="s">
        <v>162</v>
      </c>
      <c r="G36" s="26" t="s">
        <v>13</v>
      </c>
      <c r="H36" s="10">
        <v>74731718</v>
      </c>
      <c r="I36" s="25" t="str">
        <f>VLOOKUP(Tabla223[[#This Row],[id SIRPOJ]],'[1]BASE DE PROCESOS '!$C$4:$O$198,8,0)</f>
        <v>SIN OBLIGACION</v>
      </c>
    </row>
    <row r="37" spans="1:9" customFormat="1" ht="14.4" x14ac:dyDescent="0.3">
      <c r="A37" s="11" t="s">
        <v>318</v>
      </c>
      <c r="B37" s="34">
        <v>791264</v>
      </c>
      <c r="C37" s="13" t="s">
        <v>139</v>
      </c>
      <c r="D37" s="24" t="s">
        <v>154</v>
      </c>
      <c r="E37" s="13" t="s">
        <v>321</v>
      </c>
      <c r="F37" s="24" t="s">
        <v>144</v>
      </c>
      <c r="G37" s="26">
        <v>1</v>
      </c>
      <c r="H37" s="15">
        <v>20595701</v>
      </c>
      <c r="I37" s="25" t="str">
        <f>VLOOKUP(Tabla223[[#This Row],[id SIRPOJ]],'[1]BASE DE PROCESOS '!$C$4:$O$198,8,0)</f>
        <v>SIN OBLIGACION</v>
      </c>
    </row>
    <row r="38" spans="1:9" customFormat="1" ht="14.4" x14ac:dyDescent="0.3">
      <c r="A38" s="40" t="s">
        <v>193</v>
      </c>
      <c r="B38" s="35">
        <v>590829</v>
      </c>
      <c r="C38" s="24" t="s">
        <v>139</v>
      </c>
      <c r="D38" s="24" t="s">
        <v>154</v>
      </c>
      <c r="E38" s="24" t="s">
        <v>40</v>
      </c>
      <c r="F38" s="24" t="s">
        <v>144</v>
      </c>
      <c r="G38" s="26" t="s">
        <v>13</v>
      </c>
      <c r="H38" s="10">
        <v>1242000000</v>
      </c>
      <c r="I38" s="25" t="str">
        <f>VLOOKUP(Tabla223[[#This Row],[id SIRPOJ]],'[1]BASE DE PROCESOS '!$C$4:$O$198,8,0)</f>
        <v>SIN OBLIGACION</v>
      </c>
    </row>
    <row r="39" spans="1:9" customFormat="1" ht="14.4" x14ac:dyDescent="0.3">
      <c r="A39" s="23" t="s">
        <v>194</v>
      </c>
      <c r="B39" s="35">
        <v>613391</v>
      </c>
      <c r="C39" s="24" t="s">
        <v>139</v>
      </c>
      <c r="D39" s="24" t="s">
        <v>154</v>
      </c>
      <c r="E39" s="24" t="s">
        <v>148</v>
      </c>
      <c r="F39" s="24" t="s">
        <v>144</v>
      </c>
      <c r="G39" s="26" t="s">
        <v>15</v>
      </c>
      <c r="H39" s="10">
        <v>1510064</v>
      </c>
      <c r="I39" s="25" t="str">
        <f>VLOOKUP(Tabla223[[#This Row],[id SIRPOJ]],'[1]BASE DE PROCESOS '!$C$4:$O$198,8,0)</f>
        <v>SIN OBLIGACION</v>
      </c>
    </row>
    <row r="40" spans="1:9" customFormat="1" ht="14.4" x14ac:dyDescent="0.3">
      <c r="A40" s="23" t="s">
        <v>299</v>
      </c>
      <c r="B40" s="35">
        <v>719171</v>
      </c>
      <c r="C40" s="24" t="s">
        <v>139</v>
      </c>
      <c r="D40" s="24" t="s">
        <v>154</v>
      </c>
      <c r="E40" s="24" t="s">
        <v>300</v>
      </c>
      <c r="F40" s="24" t="s">
        <v>144</v>
      </c>
      <c r="G40" s="26">
        <v>1</v>
      </c>
      <c r="H40" s="10">
        <v>56087092</v>
      </c>
      <c r="I40" s="25" t="str">
        <f>VLOOKUP(Tabla223[[#This Row],[id SIRPOJ]],'[1]BASE DE PROCESOS '!$C$4:$O$198,8,0)</f>
        <v xml:space="preserve">N/A </v>
      </c>
    </row>
    <row r="41" spans="1:9" customFormat="1" ht="14.4" x14ac:dyDescent="0.3">
      <c r="A41" s="23" t="s">
        <v>207</v>
      </c>
      <c r="B41" s="35">
        <v>686035</v>
      </c>
      <c r="C41" s="24" t="s">
        <v>1</v>
      </c>
      <c r="D41" s="24" t="s">
        <v>154</v>
      </c>
      <c r="E41" s="24" t="s">
        <v>50</v>
      </c>
      <c r="F41" s="24" t="s">
        <v>144</v>
      </c>
      <c r="G41" s="26" t="s">
        <v>13</v>
      </c>
      <c r="H41" s="10">
        <v>100412736</v>
      </c>
      <c r="I41" s="25" t="str">
        <f>VLOOKUP(Tabla223[[#This Row],[id SIRPOJ]],'[1]BASE DE PROCESOS '!$C$4:$O$198,8,0)</f>
        <v>POSIBLE</v>
      </c>
    </row>
    <row r="42" spans="1:9" customFormat="1" ht="14.4" x14ac:dyDescent="0.3">
      <c r="A42" s="23" t="s">
        <v>209</v>
      </c>
      <c r="B42" s="35">
        <v>695075</v>
      </c>
      <c r="C42" s="24" t="s">
        <v>1</v>
      </c>
      <c r="D42" s="24" t="s">
        <v>154</v>
      </c>
      <c r="E42" s="24" t="s">
        <v>101</v>
      </c>
      <c r="F42" s="24" t="s">
        <v>158</v>
      </c>
      <c r="G42" s="26" t="s">
        <v>13</v>
      </c>
      <c r="H42" s="10">
        <v>84590003</v>
      </c>
      <c r="I42" s="25" t="str">
        <f>VLOOKUP(Tabla223[[#This Row],[id SIRPOJ]],'[1]BASE DE PROCESOS '!$C$4:$O$198,8,0)</f>
        <v>POSIBLE</v>
      </c>
    </row>
    <row r="43" spans="1:9" customFormat="1" ht="14.4" x14ac:dyDescent="0.3">
      <c r="A43" s="23" t="s">
        <v>210</v>
      </c>
      <c r="B43" s="35">
        <v>743129</v>
      </c>
      <c r="C43" s="24" t="s">
        <v>1</v>
      </c>
      <c r="D43" s="24" t="s">
        <v>154</v>
      </c>
      <c r="E43" s="24" t="s">
        <v>103</v>
      </c>
      <c r="F43" s="24" t="s">
        <v>144</v>
      </c>
      <c r="G43" s="26" t="s">
        <v>13</v>
      </c>
      <c r="H43" s="10">
        <v>43819434</v>
      </c>
      <c r="I43" s="25" t="str">
        <f>VLOOKUP(Tabla223[[#This Row],[id SIRPOJ]],'[1]BASE DE PROCESOS '!$C$4:$O$198,8,0)</f>
        <v>POSIBLE</v>
      </c>
    </row>
    <row r="44" spans="1:9" customFormat="1" ht="14.4" x14ac:dyDescent="0.3">
      <c r="A44" s="23" t="s">
        <v>211</v>
      </c>
      <c r="B44" s="35">
        <v>774898</v>
      </c>
      <c r="C44" s="24" t="s">
        <v>1</v>
      </c>
      <c r="D44" s="24" t="s">
        <v>154</v>
      </c>
      <c r="E44" s="24" t="s">
        <v>104</v>
      </c>
      <c r="F44" s="24" t="s">
        <v>144</v>
      </c>
      <c r="G44" s="26" t="s">
        <v>13</v>
      </c>
      <c r="H44" s="10">
        <v>36404823</v>
      </c>
      <c r="I44" s="25" t="str">
        <f>VLOOKUP(Tabla223[[#This Row],[id SIRPOJ]],'[1]BASE DE PROCESOS '!$C$4:$O$198,8,0)</f>
        <v>SIN OBLIGACION</v>
      </c>
    </row>
    <row r="45" spans="1:9" customFormat="1" ht="14.4" x14ac:dyDescent="0.3">
      <c r="A45" s="23" t="s">
        <v>212</v>
      </c>
      <c r="B45" s="35">
        <v>713122</v>
      </c>
      <c r="C45" s="24" t="s">
        <v>1</v>
      </c>
      <c r="D45" s="24" t="s">
        <v>154</v>
      </c>
      <c r="E45" s="24" t="s">
        <v>105</v>
      </c>
      <c r="F45" s="24" t="s">
        <v>144</v>
      </c>
      <c r="G45" s="26" t="s">
        <v>15</v>
      </c>
      <c r="H45" s="10">
        <v>15494183</v>
      </c>
      <c r="I45" s="25" t="str">
        <f>VLOOKUP(Tabla223[[#This Row],[id SIRPOJ]],'[1]BASE DE PROCESOS '!$C$4:$O$198,8,0)</f>
        <v>POSIBLE</v>
      </c>
    </row>
    <row r="46" spans="1:9" customFormat="1" ht="14.4" x14ac:dyDescent="0.3">
      <c r="A46" s="23" t="s">
        <v>213</v>
      </c>
      <c r="B46" s="35">
        <v>739268</v>
      </c>
      <c r="C46" s="24" t="s">
        <v>1</v>
      </c>
      <c r="D46" s="24" t="s">
        <v>154</v>
      </c>
      <c r="E46" s="24" t="s">
        <v>116</v>
      </c>
      <c r="F46" s="24" t="s">
        <v>144</v>
      </c>
      <c r="G46" s="26" t="s">
        <v>13</v>
      </c>
      <c r="H46" s="10">
        <v>38781745</v>
      </c>
      <c r="I46" s="25" t="str">
        <f>VLOOKUP(Tabla223[[#This Row],[id SIRPOJ]],'[1]BASE DE PROCESOS '!$C$4:$O$198,8,0)</f>
        <v>PROBABLE</v>
      </c>
    </row>
    <row r="47" spans="1:9" customFormat="1" ht="14.4" x14ac:dyDescent="0.3">
      <c r="A47" s="23" t="s">
        <v>214</v>
      </c>
      <c r="B47" s="35">
        <v>685426</v>
      </c>
      <c r="C47" s="24" t="s">
        <v>1</v>
      </c>
      <c r="D47" s="24" t="s">
        <v>154</v>
      </c>
      <c r="E47" s="24" t="s">
        <v>117</v>
      </c>
      <c r="F47" s="24" t="s">
        <v>144</v>
      </c>
      <c r="G47" s="26" t="s">
        <v>13</v>
      </c>
      <c r="H47" s="10">
        <v>26991110</v>
      </c>
      <c r="I47" s="25" t="str">
        <f>VLOOKUP(Tabla223[[#This Row],[id SIRPOJ]],'[1]BASE DE PROCESOS '!$C$4:$O$198,8,0)</f>
        <v>POSIBLE</v>
      </c>
    </row>
    <row r="48" spans="1:9" customFormat="1" ht="14.4" x14ac:dyDescent="0.3">
      <c r="A48" s="23" t="s">
        <v>215</v>
      </c>
      <c r="B48" s="35">
        <v>746569</v>
      </c>
      <c r="C48" s="24" t="s">
        <v>1</v>
      </c>
      <c r="D48" s="24" t="s">
        <v>154</v>
      </c>
      <c r="E48" s="24" t="s">
        <v>118</v>
      </c>
      <c r="F48" s="24" t="s">
        <v>144</v>
      </c>
      <c r="G48" s="26" t="s">
        <v>13</v>
      </c>
      <c r="H48" s="10">
        <v>36753391</v>
      </c>
      <c r="I48" s="25" t="str">
        <f>VLOOKUP(Tabla223[[#This Row],[id SIRPOJ]],'[1]BASE DE PROCESOS '!$C$4:$O$198,8,0)</f>
        <v>POSIBLE</v>
      </c>
    </row>
    <row r="49" spans="1:9" customFormat="1" ht="14.4" x14ac:dyDescent="0.3">
      <c r="A49" s="23" t="s">
        <v>217</v>
      </c>
      <c r="B49" s="35">
        <v>743948</v>
      </c>
      <c r="C49" s="24" t="s">
        <v>1</v>
      </c>
      <c r="D49" s="24" t="s">
        <v>154</v>
      </c>
      <c r="E49" s="24" t="s">
        <v>124</v>
      </c>
      <c r="F49" s="24" t="s">
        <v>144</v>
      </c>
      <c r="G49" s="26" t="s">
        <v>13</v>
      </c>
      <c r="H49" s="10">
        <v>31840797</v>
      </c>
      <c r="I49" s="25" t="str">
        <f>VLOOKUP(Tabla223[[#This Row],[id SIRPOJ]],'[1]BASE DE PROCESOS '!$C$4:$O$198,8,0)</f>
        <v>POSIBLE</v>
      </c>
    </row>
    <row r="50" spans="1:9" customFormat="1" ht="14.4" x14ac:dyDescent="0.3">
      <c r="A50" s="23" t="s">
        <v>219</v>
      </c>
      <c r="B50" s="35">
        <v>752247</v>
      </c>
      <c r="C50" s="24" t="s">
        <v>1</v>
      </c>
      <c r="D50" s="24" t="s">
        <v>154</v>
      </c>
      <c r="E50" s="24" t="s">
        <v>133</v>
      </c>
      <c r="F50" s="24" t="s">
        <v>144</v>
      </c>
      <c r="G50" s="26" t="s">
        <v>13</v>
      </c>
      <c r="H50" s="10">
        <v>48668187</v>
      </c>
      <c r="I50" s="25" t="str">
        <f>VLOOKUP(Tabla223[[#This Row],[id SIRPOJ]],'[1]BASE DE PROCESOS '!$C$4:$O$198,8,0)</f>
        <v>POSIBLE</v>
      </c>
    </row>
    <row r="51" spans="1:9" customFormat="1" ht="14.4" x14ac:dyDescent="0.3">
      <c r="A51" s="23" t="s">
        <v>220</v>
      </c>
      <c r="B51" s="35">
        <v>629452</v>
      </c>
      <c r="C51" s="24" t="s">
        <v>1</v>
      </c>
      <c r="D51" s="24" t="s">
        <v>154</v>
      </c>
      <c r="E51" s="24" t="s">
        <v>67</v>
      </c>
      <c r="F51" s="24" t="s">
        <v>144</v>
      </c>
      <c r="G51" s="26" t="s">
        <v>13</v>
      </c>
      <c r="H51" s="10">
        <v>48186989</v>
      </c>
      <c r="I51" s="25" t="str">
        <f>VLOOKUP(Tabla223[[#This Row],[id SIRPOJ]],'[1]BASE DE PROCESOS '!$C$4:$O$198,8,0)</f>
        <v>POSIBLE</v>
      </c>
    </row>
    <row r="52" spans="1:9" customFormat="1" ht="14.4" x14ac:dyDescent="0.3">
      <c r="A52" s="23" t="s">
        <v>218</v>
      </c>
      <c r="B52" s="35">
        <v>730335</v>
      </c>
      <c r="C52" s="24" t="s">
        <v>1</v>
      </c>
      <c r="D52" s="24" t="s">
        <v>154</v>
      </c>
      <c r="E52" s="24" t="s">
        <v>129</v>
      </c>
      <c r="F52" s="24" t="s">
        <v>158</v>
      </c>
      <c r="G52" s="26" t="s">
        <v>13</v>
      </c>
      <c r="H52" s="10">
        <v>40781065</v>
      </c>
      <c r="I52" s="25" t="str">
        <f>VLOOKUP(Tabla223[[#This Row],[id SIRPOJ]],'[1]BASE DE PROCESOS '!$C$4:$O$198,8,0)</f>
        <v>PROBABLE</v>
      </c>
    </row>
    <row r="53" spans="1:9" customFormat="1" ht="14.4" x14ac:dyDescent="0.3">
      <c r="A53" s="11" t="s">
        <v>317</v>
      </c>
      <c r="B53" s="34">
        <v>791763</v>
      </c>
      <c r="C53" s="13" t="s">
        <v>1</v>
      </c>
      <c r="D53" s="24" t="s">
        <v>154</v>
      </c>
      <c r="E53" s="13" t="s">
        <v>320</v>
      </c>
      <c r="F53" s="24" t="s">
        <v>144</v>
      </c>
      <c r="G53" s="26">
        <v>1</v>
      </c>
      <c r="H53" s="15">
        <v>127803060</v>
      </c>
      <c r="I53" s="25" t="str">
        <f>VLOOKUP(Tabla223[[#This Row],[id SIRPOJ]],'[1]BASE DE PROCESOS '!$C$4:$O$198,8,0)</f>
        <v>SIN OBLIGACION</v>
      </c>
    </row>
    <row r="54" spans="1:9" customFormat="1" ht="14.4" x14ac:dyDescent="0.3">
      <c r="A54" s="11" t="s">
        <v>323</v>
      </c>
      <c r="B54" s="34">
        <v>791029</v>
      </c>
      <c r="C54" s="13" t="s">
        <v>1</v>
      </c>
      <c r="D54" s="24" t="s">
        <v>154</v>
      </c>
      <c r="E54" s="13" t="s">
        <v>322</v>
      </c>
      <c r="F54" s="24" t="s">
        <v>144</v>
      </c>
      <c r="G54" s="26">
        <v>1</v>
      </c>
      <c r="H54" s="15">
        <v>86065967</v>
      </c>
      <c r="I54" s="25" t="str">
        <f>VLOOKUP(Tabla223[[#This Row],[id SIRPOJ]],'[1]BASE DE PROCESOS '!$C$4:$O$198,8,0)</f>
        <v>SIN OBLIGACION</v>
      </c>
    </row>
    <row r="55" spans="1:9" customFormat="1" ht="14.4" x14ac:dyDescent="0.3">
      <c r="A55" s="23" t="s">
        <v>195</v>
      </c>
      <c r="B55" s="35">
        <v>655642</v>
      </c>
      <c r="C55" s="24" t="s">
        <v>1</v>
      </c>
      <c r="D55" s="24" t="s">
        <v>154</v>
      </c>
      <c r="E55" s="24" t="s">
        <v>55</v>
      </c>
      <c r="F55" s="24" t="s">
        <v>144</v>
      </c>
      <c r="G55" s="26" t="s">
        <v>13</v>
      </c>
      <c r="H55" s="10">
        <v>80575850</v>
      </c>
      <c r="I55" s="25" t="str">
        <f>VLOOKUP(Tabla223[[#This Row],[id SIRPOJ]],'[1]BASE DE PROCESOS '!$C$4:$O$198,8,0)</f>
        <v>PROBABLE</v>
      </c>
    </row>
    <row r="56" spans="1:9" customFormat="1" ht="14.4" x14ac:dyDescent="0.3">
      <c r="A56" s="23" t="s">
        <v>196</v>
      </c>
      <c r="B56" s="35">
        <v>667753</v>
      </c>
      <c r="C56" s="24" t="s">
        <v>1</v>
      </c>
      <c r="D56" s="24" t="s">
        <v>154</v>
      </c>
      <c r="E56" s="24" t="s">
        <v>83</v>
      </c>
      <c r="F56" s="24" t="s">
        <v>158</v>
      </c>
      <c r="G56" s="26" t="s">
        <v>15</v>
      </c>
      <c r="H56" s="10">
        <v>57051774</v>
      </c>
      <c r="I56" s="25" t="str">
        <f>VLOOKUP(Tabla223[[#This Row],[id SIRPOJ]],'[1]BASE DE PROCESOS '!$C$4:$O$198,8,0)</f>
        <v>SIN OBLIGACION</v>
      </c>
    </row>
    <row r="57" spans="1:9" customFormat="1" ht="14.4" x14ac:dyDescent="0.3">
      <c r="A57" s="23" t="s">
        <v>197</v>
      </c>
      <c r="B57" s="35">
        <v>708548</v>
      </c>
      <c r="C57" s="24" t="s">
        <v>1</v>
      </c>
      <c r="D57" s="24" t="s">
        <v>154</v>
      </c>
      <c r="E57" s="24" t="s">
        <v>97</v>
      </c>
      <c r="F57" s="24" t="s">
        <v>144</v>
      </c>
      <c r="G57" s="26" t="s">
        <v>13</v>
      </c>
      <c r="H57" s="10">
        <v>122742965</v>
      </c>
      <c r="I57" s="25" t="str">
        <f>VLOOKUP(Tabla223[[#This Row],[id SIRPOJ]],'[1]BASE DE PROCESOS '!$C$4:$O$198,8,0)</f>
        <v>SIN OBLIGACION</v>
      </c>
    </row>
    <row r="58" spans="1:9" customFormat="1" ht="14.4" x14ac:dyDescent="0.3">
      <c r="A58" s="23" t="s">
        <v>198</v>
      </c>
      <c r="B58" s="35">
        <v>688767</v>
      </c>
      <c r="C58" s="24" t="s">
        <v>1</v>
      </c>
      <c r="D58" s="24" t="s">
        <v>154</v>
      </c>
      <c r="E58" s="24" t="s">
        <v>99</v>
      </c>
      <c r="F58" s="24" t="s">
        <v>144</v>
      </c>
      <c r="G58" s="26" t="s">
        <v>13</v>
      </c>
      <c r="H58" s="10">
        <v>61355342</v>
      </c>
      <c r="I58" s="25" t="str">
        <f>VLOOKUP(Tabla223[[#This Row],[id SIRPOJ]],'[1]BASE DE PROCESOS '!$C$4:$O$198,8,0)</f>
        <v>SIN OBLIGACION</v>
      </c>
    </row>
    <row r="59" spans="1:9" customFormat="1" ht="14.4" x14ac:dyDescent="0.3">
      <c r="A59" s="23" t="s">
        <v>199</v>
      </c>
      <c r="B59" s="35">
        <v>716954</v>
      </c>
      <c r="C59" s="24" t="s">
        <v>1</v>
      </c>
      <c r="D59" s="24" t="s">
        <v>154</v>
      </c>
      <c r="E59" s="24" t="s">
        <v>111</v>
      </c>
      <c r="F59" s="24" t="s">
        <v>144</v>
      </c>
      <c r="G59" s="26" t="s">
        <v>15</v>
      </c>
      <c r="H59" s="10">
        <v>62698365</v>
      </c>
      <c r="I59" s="25" t="str">
        <f>VLOOKUP(Tabla223[[#This Row],[id SIRPOJ]],'[1]BASE DE PROCESOS '!$C$4:$O$198,8,0)</f>
        <v>SIN OBLIGACION</v>
      </c>
    </row>
    <row r="60" spans="1:9" customFormat="1" ht="14.4" x14ac:dyDescent="0.3">
      <c r="A60" s="23" t="s">
        <v>200</v>
      </c>
      <c r="B60" s="35">
        <v>718475</v>
      </c>
      <c r="C60" s="24" t="s">
        <v>1</v>
      </c>
      <c r="D60" s="24" t="s">
        <v>154</v>
      </c>
      <c r="E60" s="24" t="s">
        <v>119</v>
      </c>
      <c r="F60" s="24" t="s">
        <v>144</v>
      </c>
      <c r="G60" s="26" t="s">
        <v>13</v>
      </c>
      <c r="H60" s="10">
        <v>158935993</v>
      </c>
      <c r="I60" s="25" t="str">
        <f>VLOOKUP(Tabla223[[#This Row],[id SIRPOJ]],'[1]BASE DE PROCESOS '!$C$4:$O$198,8,0)</f>
        <v>SIN OBLIGACION</v>
      </c>
    </row>
    <row r="61" spans="1:9" customFormat="1" ht="14.4" x14ac:dyDescent="0.3">
      <c r="A61" s="23" t="s">
        <v>201</v>
      </c>
      <c r="B61" s="35">
        <v>715921</v>
      </c>
      <c r="C61" s="24" t="s">
        <v>1</v>
      </c>
      <c r="D61" s="24" t="s">
        <v>154</v>
      </c>
      <c r="E61" s="24" t="s">
        <v>122</v>
      </c>
      <c r="F61" s="24" t="s">
        <v>144</v>
      </c>
      <c r="G61" s="26" t="s">
        <v>13</v>
      </c>
      <c r="H61" s="10">
        <v>69085569</v>
      </c>
      <c r="I61" s="25" t="str">
        <f>VLOOKUP(Tabla223[[#This Row],[id SIRPOJ]],'[1]BASE DE PROCESOS '!$C$4:$O$198,8,0)</f>
        <v>SIN OBLIGACION</v>
      </c>
    </row>
    <row r="62" spans="1:9" customFormat="1" ht="14.4" x14ac:dyDescent="0.3">
      <c r="A62" s="23" t="s">
        <v>202</v>
      </c>
      <c r="B62" s="35">
        <v>576946</v>
      </c>
      <c r="C62" s="24" t="s">
        <v>1</v>
      </c>
      <c r="D62" s="24" t="s">
        <v>154</v>
      </c>
      <c r="E62" s="24" t="s">
        <v>149</v>
      </c>
      <c r="F62" s="24" t="s">
        <v>144</v>
      </c>
      <c r="G62" s="26" t="s">
        <v>13</v>
      </c>
      <c r="H62" s="10">
        <v>60171225</v>
      </c>
      <c r="I62" s="25" t="str">
        <f>VLOOKUP(Tabla223[[#This Row],[id SIRPOJ]],'[1]BASE DE PROCESOS '!$C$4:$O$198,8,0)</f>
        <v>SIN OBLIGACION</v>
      </c>
    </row>
    <row r="63" spans="1:9" customFormat="1" ht="14.4" x14ac:dyDescent="0.3">
      <c r="A63" s="23" t="s">
        <v>203</v>
      </c>
      <c r="B63" s="35">
        <v>579767</v>
      </c>
      <c r="C63" s="24" t="s">
        <v>1</v>
      </c>
      <c r="D63" s="24" t="s">
        <v>154</v>
      </c>
      <c r="E63" s="24" t="s">
        <v>150</v>
      </c>
      <c r="F63" s="24" t="s">
        <v>144</v>
      </c>
      <c r="G63" s="26" t="s">
        <v>13</v>
      </c>
      <c r="H63" s="10">
        <v>17672208</v>
      </c>
      <c r="I63" s="25" t="str">
        <f>VLOOKUP(Tabla223[[#This Row],[id SIRPOJ]],'[1]BASE DE PROCESOS '!$C$4:$O$198,8,0)</f>
        <v>SIN OBLIGACION</v>
      </c>
    </row>
    <row r="64" spans="1:9" customFormat="1" ht="14.4" x14ac:dyDescent="0.3">
      <c r="A64" s="23" t="s">
        <v>204</v>
      </c>
      <c r="B64" s="35">
        <v>690208</v>
      </c>
      <c r="C64" s="24" t="s">
        <v>1</v>
      </c>
      <c r="D64" s="24" t="s">
        <v>154</v>
      </c>
      <c r="E64" s="24" t="s">
        <v>151</v>
      </c>
      <c r="F64" s="24" t="s">
        <v>144</v>
      </c>
      <c r="G64" s="26" t="s">
        <v>13</v>
      </c>
      <c r="H64" s="10">
        <v>29475030</v>
      </c>
      <c r="I64" s="25" t="str">
        <f>VLOOKUP(Tabla223[[#This Row],[id SIRPOJ]],'[1]BASE DE PROCESOS '!$C$4:$O$198,8,0)</f>
        <v>SIN OBLIGACION</v>
      </c>
    </row>
    <row r="65" spans="1:9" customFormat="1" ht="14.4" x14ac:dyDescent="0.3">
      <c r="A65" s="23" t="s">
        <v>205</v>
      </c>
      <c r="B65" s="35">
        <v>722200</v>
      </c>
      <c r="C65" s="24" t="s">
        <v>1</v>
      </c>
      <c r="D65" s="24" t="s">
        <v>154</v>
      </c>
      <c r="E65" s="24" t="s">
        <v>106</v>
      </c>
      <c r="F65" s="24" t="s">
        <v>144</v>
      </c>
      <c r="G65" s="26" t="s">
        <v>13</v>
      </c>
      <c r="H65" s="10">
        <v>56752886</v>
      </c>
      <c r="I65" s="25" t="str">
        <f>VLOOKUP(Tabla223[[#This Row],[id SIRPOJ]],'[1]BASE DE PROCESOS '!$C$4:$O$198,8,0)</f>
        <v>SIN OBLIGACION</v>
      </c>
    </row>
    <row r="66" spans="1:9" customFormat="1" ht="14.4" x14ac:dyDescent="0.3">
      <c r="A66" s="23" t="s">
        <v>206</v>
      </c>
      <c r="B66" s="35">
        <v>756422</v>
      </c>
      <c r="C66" s="24" t="s">
        <v>1</v>
      </c>
      <c r="D66" s="24" t="s">
        <v>154</v>
      </c>
      <c r="E66" s="24" t="s">
        <v>132</v>
      </c>
      <c r="F66" s="24" t="s">
        <v>144</v>
      </c>
      <c r="G66" s="26" t="s">
        <v>13</v>
      </c>
      <c r="H66" s="10">
        <v>116264995</v>
      </c>
      <c r="I66" s="25" t="str">
        <f>VLOOKUP(Tabla223[[#This Row],[id SIRPOJ]],'[1]BASE DE PROCESOS '!$C$4:$O$198,8,0)</f>
        <v>SIN OBLIGACION</v>
      </c>
    </row>
    <row r="67" spans="1:9" customFormat="1" ht="14.4" x14ac:dyDescent="0.3">
      <c r="A67" s="23" t="s">
        <v>208</v>
      </c>
      <c r="B67" s="35">
        <v>711489</v>
      </c>
      <c r="C67" s="24" t="s">
        <v>1</v>
      </c>
      <c r="D67" s="24" t="s">
        <v>154</v>
      </c>
      <c r="E67" s="24" t="s">
        <v>88</v>
      </c>
      <c r="F67" s="24" t="s">
        <v>144</v>
      </c>
      <c r="G67" s="26" t="s">
        <v>13</v>
      </c>
      <c r="H67" s="10">
        <v>53921911</v>
      </c>
      <c r="I67" s="25" t="str">
        <f>VLOOKUP(Tabla223[[#This Row],[id SIRPOJ]],'[1]BASE DE PROCESOS '!$C$4:$O$198,8,0)</f>
        <v>SIN OBLIGACION</v>
      </c>
    </row>
    <row r="68" spans="1:9" customFormat="1" ht="14.4" x14ac:dyDescent="0.3">
      <c r="A68" s="23" t="s">
        <v>216</v>
      </c>
      <c r="B68" s="35">
        <v>734394</v>
      </c>
      <c r="C68" s="24" t="s">
        <v>1</v>
      </c>
      <c r="D68" s="24" t="s">
        <v>154</v>
      </c>
      <c r="E68" s="24" t="s">
        <v>121</v>
      </c>
      <c r="F68" s="24" t="s">
        <v>158</v>
      </c>
      <c r="G68" s="26" t="s">
        <v>13</v>
      </c>
      <c r="H68" s="10">
        <v>41948460</v>
      </c>
      <c r="I68" s="25" t="str">
        <f>VLOOKUP(Tabla223[[#This Row],[id SIRPOJ]],'[1]BASE DE PROCESOS '!$C$4:$O$198,8,0)</f>
        <v>POSIBLE</v>
      </c>
    </row>
    <row r="69" spans="1:9" customFormat="1" ht="14.4" x14ac:dyDescent="0.3">
      <c r="A69" s="23" t="s">
        <v>315</v>
      </c>
      <c r="B69" s="35">
        <v>779588</v>
      </c>
      <c r="C69" s="24" t="s">
        <v>1</v>
      </c>
      <c r="D69" s="24" t="s">
        <v>154</v>
      </c>
      <c r="E69" s="24" t="s">
        <v>316</v>
      </c>
      <c r="F69" s="24" t="s">
        <v>144</v>
      </c>
      <c r="G69" s="26">
        <v>1</v>
      </c>
      <c r="H69" s="10">
        <v>29406483</v>
      </c>
      <c r="I69" s="25" t="str">
        <f>VLOOKUP(Tabla223[[#This Row],[id SIRPOJ]],'[1]BASE DE PROCESOS '!$C$4:$O$198,8,0)</f>
        <v>SIN OBLIGACION</v>
      </c>
    </row>
    <row r="70" spans="1:9" customFormat="1" ht="14.4" x14ac:dyDescent="0.3">
      <c r="A70" s="23" t="s">
        <v>188</v>
      </c>
      <c r="B70" s="35">
        <v>802583</v>
      </c>
      <c r="C70" s="24" t="s">
        <v>1</v>
      </c>
      <c r="D70" s="24" t="s">
        <v>154</v>
      </c>
      <c r="E70" s="24" t="s">
        <v>335</v>
      </c>
      <c r="F70" s="24" t="s">
        <v>144</v>
      </c>
      <c r="G70" s="26">
        <v>1</v>
      </c>
      <c r="H70" s="47">
        <v>988027.21299999999</v>
      </c>
      <c r="I70" s="25" t="s">
        <v>16</v>
      </c>
    </row>
    <row r="71" spans="1:9" customFormat="1" ht="14.4" x14ac:dyDescent="0.3">
      <c r="A71" s="23" t="s">
        <v>221</v>
      </c>
      <c r="B71" s="35">
        <v>661650</v>
      </c>
      <c r="C71" s="24" t="s">
        <v>2</v>
      </c>
      <c r="D71" s="24" t="s">
        <v>154</v>
      </c>
      <c r="E71" s="24" t="s">
        <v>80</v>
      </c>
      <c r="F71" s="24" t="s">
        <v>144</v>
      </c>
      <c r="G71" s="26" t="s">
        <v>13</v>
      </c>
      <c r="H71" s="10">
        <v>0</v>
      </c>
      <c r="I71" s="25" t="str">
        <f>VLOOKUP(Tabla223[[#This Row],[id SIRPOJ]],'[1]BASE DE PROCESOS '!$C$4:$O$198,8,0)</f>
        <v>POSIBLE</v>
      </c>
    </row>
    <row r="72" spans="1:9" customFormat="1" ht="14.4" x14ac:dyDescent="0.3">
      <c r="A72" s="23" t="s">
        <v>222</v>
      </c>
      <c r="B72" s="35">
        <v>665961</v>
      </c>
      <c r="C72" s="24" t="s">
        <v>2</v>
      </c>
      <c r="D72" s="24" t="s">
        <v>154</v>
      </c>
      <c r="E72" s="24" t="s">
        <v>60</v>
      </c>
      <c r="F72" s="24" t="s">
        <v>144</v>
      </c>
      <c r="G72" s="26" t="s">
        <v>13</v>
      </c>
      <c r="H72" s="10">
        <v>0</v>
      </c>
      <c r="I72" s="25" t="str">
        <f>VLOOKUP(Tabla223[[#This Row],[id SIRPOJ]],'[1]BASE DE PROCESOS '!$C$4:$O$198,8,0)</f>
        <v>POSIBLE</v>
      </c>
    </row>
    <row r="73" spans="1:9" customFormat="1" ht="14.4" x14ac:dyDescent="0.3">
      <c r="A73" s="23" t="s">
        <v>224</v>
      </c>
      <c r="B73" s="35">
        <v>572585</v>
      </c>
      <c r="C73" s="24" t="s">
        <v>3</v>
      </c>
      <c r="D73" s="24" t="s">
        <v>154</v>
      </c>
      <c r="E73" s="24" t="s">
        <v>53</v>
      </c>
      <c r="F73" s="24" t="s">
        <v>144</v>
      </c>
      <c r="G73" s="26" t="s">
        <v>13</v>
      </c>
      <c r="H73" s="10">
        <v>2602336363</v>
      </c>
      <c r="I73" s="25" t="str">
        <f>VLOOKUP(Tabla223[[#This Row],[id SIRPOJ]],'[1]BASE DE PROCESOS '!$C$4:$O$198,8,0)</f>
        <v>PROBABLE</v>
      </c>
    </row>
    <row r="74" spans="1:9" customFormat="1" ht="14.4" x14ac:dyDescent="0.3">
      <c r="A74" s="23" t="s">
        <v>227</v>
      </c>
      <c r="B74" s="35">
        <v>686437</v>
      </c>
      <c r="C74" s="24" t="s">
        <v>3</v>
      </c>
      <c r="D74" s="24" t="s">
        <v>154</v>
      </c>
      <c r="E74" s="24" t="s">
        <v>94</v>
      </c>
      <c r="F74" s="24" t="s">
        <v>144</v>
      </c>
      <c r="G74" s="26" t="s">
        <v>15</v>
      </c>
      <c r="H74" s="10">
        <v>9339471</v>
      </c>
      <c r="I74" s="25" t="str">
        <f>VLOOKUP(Tabla223[[#This Row],[id SIRPOJ]],'[1]BASE DE PROCESOS '!$C$4:$O$198,8,0)</f>
        <v>POSIBLE</v>
      </c>
    </row>
    <row r="75" spans="1:9" customFormat="1" ht="14.4" x14ac:dyDescent="0.3">
      <c r="A75" s="23" t="s">
        <v>228</v>
      </c>
      <c r="B75" s="35">
        <v>708302</v>
      </c>
      <c r="C75" s="24" t="s">
        <v>3</v>
      </c>
      <c r="D75" s="24" t="s">
        <v>154</v>
      </c>
      <c r="E75" s="24" t="s">
        <v>107</v>
      </c>
      <c r="F75" s="24" t="s">
        <v>144</v>
      </c>
      <c r="G75" s="26" t="s">
        <v>15</v>
      </c>
      <c r="H75" s="10">
        <v>206143946</v>
      </c>
      <c r="I75" s="25" t="str">
        <f>VLOOKUP(Tabla223[[#This Row],[id SIRPOJ]],'[1]BASE DE PROCESOS '!$C$4:$O$198,8,0)</f>
        <v>POSIBLE</v>
      </c>
    </row>
    <row r="76" spans="1:9" customFormat="1" ht="14.4" x14ac:dyDescent="0.3">
      <c r="A76" s="23" t="s">
        <v>230</v>
      </c>
      <c r="B76" s="35">
        <v>703484</v>
      </c>
      <c r="C76" s="24" t="s">
        <v>3</v>
      </c>
      <c r="D76" s="24" t="s">
        <v>154</v>
      </c>
      <c r="E76" s="24" t="s">
        <v>107</v>
      </c>
      <c r="F76" s="24" t="s">
        <v>144</v>
      </c>
      <c r="G76" s="26" t="s">
        <v>13</v>
      </c>
      <c r="H76" s="10">
        <v>1498035936</v>
      </c>
      <c r="I76" s="25" t="str">
        <f>VLOOKUP(Tabla223[[#This Row],[id SIRPOJ]],'[1]BASE DE PROCESOS '!$C$4:$O$198,8,0)</f>
        <v>POSIBLE</v>
      </c>
    </row>
    <row r="77" spans="1:9" customFormat="1" ht="14.4" x14ac:dyDescent="0.3">
      <c r="A77" s="23" t="s">
        <v>231</v>
      </c>
      <c r="B77" s="35">
        <v>709816</v>
      </c>
      <c r="C77" s="24" t="s">
        <v>3</v>
      </c>
      <c r="D77" s="24" t="s">
        <v>154</v>
      </c>
      <c r="E77" s="24" t="s">
        <v>107</v>
      </c>
      <c r="F77" s="24" t="s">
        <v>144</v>
      </c>
      <c r="G77" s="26" t="s">
        <v>13</v>
      </c>
      <c r="H77" s="10">
        <v>345003085</v>
      </c>
      <c r="I77" s="25" t="str">
        <f>VLOOKUP(Tabla223[[#This Row],[id SIRPOJ]],'[1]BASE DE PROCESOS '!$C$4:$O$198,8,0)</f>
        <v>POSIBLE</v>
      </c>
    </row>
    <row r="78" spans="1:9" customFormat="1" ht="14.4" x14ac:dyDescent="0.3">
      <c r="A78" s="23" t="s">
        <v>233</v>
      </c>
      <c r="B78" s="35">
        <v>533938</v>
      </c>
      <c r="C78" s="24" t="s">
        <v>3</v>
      </c>
      <c r="D78" s="24" t="s">
        <v>154</v>
      </c>
      <c r="E78" s="24" t="s">
        <v>39</v>
      </c>
      <c r="F78" s="24" t="s">
        <v>155</v>
      </c>
      <c r="G78" s="26" t="s">
        <v>13</v>
      </c>
      <c r="H78" s="10">
        <v>105000000</v>
      </c>
      <c r="I78" s="25" t="str">
        <f>VLOOKUP(Tabla223[[#This Row],[id SIRPOJ]],'[1]BASE DE PROCESOS '!$C$4:$O$198,8,0)</f>
        <v>POSIBLE</v>
      </c>
    </row>
    <row r="79" spans="1:9" customFormat="1" ht="14.4" x14ac:dyDescent="0.3">
      <c r="A79" s="23" t="s">
        <v>234</v>
      </c>
      <c r="B79" s="35">
        <v>675796</v>
      </c>
      <c r="C79" s="24" t="s">
        <v>3</v>
      </c>
      <c r="D79" s="24" t="s">
        <v>154</v>
      </c>
      <c r="E79" s="24" t="s">
        <v>84</v>
      </c>
      <c r="F79" s="24" t="s">
        <v>158</v>
      </c>
      <c r="G79" s="26" t="s">
        <v>13</v>
      </c>
      <c r="H79" s="10">
        <v>744002400</v>
      </c>
      <c r="I79" s="25" t="str">
        <f>VLOOKUP(Tabla223[[#This Row],[id SIRPOJ]],'[1]BASE DE PROCESOS '!$C$4:$O$198,8,0)</f>
        <v>POSIBLE</v>
      </c>
    </row>
    <row r="80" spans="1:9" customFormat="1" ht="14.4" x14ac:dyDescent="0.3">
      <c r="A80" s="23" t="s">
        <v>187</v>
      </c>
      <c r="B80" s="35">
        <v>680886</v>
      </c>
      <c r="C80" s="24" t="s">
        <v>3</v>
      </c>
      <c r="D80" s="24" t="s">
        <v>154</v>
      </c>
      <c r="E80" s="24" t="s">
        <v>95</v>
      </c>
      <c r="F80" s="24" t="s">
        <v>144</v>
      </c>
      <c r="G80" s="26" t="s">
        <v>13</v>
      </c>
      <c r="H80" s="10">
        <v>8800000</v>
      </c>
      <c r="I80" s="25" t="str">
        <f>VLOOKUP(Tabla223[[#This Row],[id SIRPOJ]],'[1]BASE DE PROCESOS '!$C$4:$O$198,8,0)</f>
        <v>POSIBLE</v>
      </c>
    </row>
    <row r="81" spans="1:9" customFormat="1" ht="14.4" x14ac:dyDescent="0.3">
      <c r="A81" s="23" t="s">
        <v>235</v>
      </c>
      <c r="B81" s="35">
        <v>740929</v>
      </c>
      <c r="C81" s="24" t="s">
        <v>3</v>
      </c>
      <c r="D81" s="24" t="s">
        <v>154</v>
      </c>
      <c r="E81" s="24" t="s">
        <v>22</v>
      </c>
      <c r="F81" s="24" t="s">
        <v>144</v>
      </c>
      <c r="G81" s="26" t="s">
        <v>13</v>
      </c>
      <c r="H81" s="10">
        <v>54706333</v>
      </c>
      <c r="I81" s="25" t="str">
        <f>VLOOKUP(Tabla223[[#This Row],[id SIRPOJ]],'[1]BASE DE PROCESOS '!$C$4:$O$198,8,0)</f>
        <v>POSIBLE</v>
      </c>
    </row>
    <row r="82" spans="1:9" customFormat="1" ht="14.4" x14ac:dyDescent="0.3">
      <c r="A82" s="23" t="s">
        <v>223</v>
      </c>
      <c r="B82" s="35">
        <v>523194</v>
      </c>
      <c r="C82" s="24" t="s">
        <v>3</v>
      </c>
      <c r="D82" s="24" t="s">
        <v>154</v>
      </c>
      <c r="E82" s="24" t="s">
        <v>29</v>
      </c>
      <c r="F82" s="24" t="s">
        <v>155</v>
      </c>
      <c r="G82" s="26" t="s">
        <v>13</v>
      </c>
      <c r="H82" s="10">
        <v>191138185</v>
      </c>
      <c r="I82" s="25" t="str">
        <f>VLOOKUP(Tabla223[[#This Row],[id SIRPOJ]],'[1]BASE DE PROCESOS '!$C$4:$O$198,8,0)</f>
        <v>PROBABLE</v>
      </c>
    </row>
    <row r="83" spans="1:9" customFormat="1" ht="14.4" x14ac:dyDescent="0.3">
      <c r="A83" s="23" t="s">
        <v>225</v>
      </c>
      <c r="B83" s="35">
        <v>594123</v>
      </c>
      <c r="C83" s="24" t="s">
        <v>3</v>
      </c>
      <c r="D83" s="24" t="s">
        <v>154</v>
      </c>
      <c r="E83" s="24" t="s">
        <v>61</v>
      </c>
      <c r="F83" s="24" t="s">
        <v>144</v>
      </c>
      <c r="G83" s="26" t="s">
        <v>15</v>
      </c>
      <c r="H83" s="10">
        <v>488314929</v>
      </c>
      <c r="I83" s="25" t="str">
        <f>VLOOKUP(Tabla223[[#This Row],[id SIRPOJ]],'[1]BASE DE PROCESOS '!$C$4:$O$198,8,0)</f>
        <v>PROBABLE</v>
      </c>
    </row>
    <row r="84" spans="1:9" customFormat="1" ht="14.4" x14ac:dyDescent="0.3">
      <c r="A84" s="23" t="s">
        <v>232</v>
      </c>
      <c r="B84" s="35">
        <v>450027</v>
      </c>
      <c r="C84" s="24" t="s">
        <v>3</v>
      </c>
      <c r="D84" s="24" t="s">
        <v>154</v>
      </c>
      <c r="E84" s="24" t="s">
        <v>21</v>
      </c>
      <c r="F84" s="24" t="s">
        <v>159</v>
      </c>
      <c r="G84" s="26" t="s">
        <v>15</v>
      </c>
      <c r="H84" s="10">
        <v>873294908</v>
      </c>
      <c r="I84" s="25" t="str">
        <f>VLOOKUP(Tabla223[[#This Row],[id SIRPOJ]],'[1]BASE DE PROCESOS '!$C$4:$O$198,8,0)</f>
        <v>PROBABLE</v>
      </c>
    </row>
    <row r="85" spans="1:9" customFormat="1" ht="14.4" x14ac:dyDescent="0.3">
      <c r="A85" s="11" t="s">
        <v>325</v>
      </c>
      <c r="B85" s="34">
        <v>780073</v>
      </c>
      <c r="C85" s="13" t="s">
        <v>3</v>
      </c>
      <c r="D85" s="24" t="s">
        <v>154</v>
      </c>
      <c r="E85" s="13" t="s">
        <v>324</v>
      </c>
      <c r="F85" s="24" t="s">
        <v>144</v>
      </c>
      <c r="G85" s="26">
        <v>1</v>
      </c>
      <c r="H85" s="15">
        <v>255739278</v>
      </c>
      <c r="I85" s="25" t="str">
        <f>VLOOKUP(Tabla223[[#This Row],[id SIRPOJ]],'[1]BASE DE PROCESOS '!$C$4:$O$198,8,0)</f>
        <v>POSIBLE</v>
      </c>
    </row>
    <row r="86" spans="1:9" customFormat="1" ht="14.4" x14ac:dyDescent="0.3">
      <c r="A86" s="23" t="s">
        <v>226</v>
      </c>
      <c r="B86" s="35">
        <v>595346</v>
      </c>
      <c r="C86" s="24" t="s">
        <v>3</v>
      </c>
      <c r="D86" s="24" t="s">
        <v>154</v>
      </c>
      <c r="E86" s="24" t="s">
        <v>62</v>
      </c>
      <c r="F86" s="24" t="s">
        <v>144</v>
      </c>
      <c r="G86" s="26" t="s">
        <v>13</v>
      </c>
      <c r="H86" s="10">
        <v>1002873361</v>
      </c>
      <c r="I86" s="25" t="str">
        <f>VLOOKUP(Tabla223[[#This Row],[id SIRPOJ]],'[1]BASE DE PROCESOS '!$C$4:$O$198,8,0)</f>
        <v>POSIBLE</v>
      </c>
    </row>
    <row r="87" spans="1:9" customFormat="1" ht="14.4" x14ac:dyDescent="0.3">
      <c r="A87" s="23" t="s">
        <v>229</v>
      </c>
      <c r="B87" s="35">
        <v>693119</v>
      </c>
      <c r="C87" s="24" t="s">
        <v>3</v>
      </c>
      <c r="D87" s="24" t="s">
        <v>154</v>
      </c>
      <c r="E87" s="24" t="s">
        <v>108</v>
      </c>
      <c r="F87" s="24" t="s">
        <v>144</v>
      </c>
      <c r="G87" s="26" t="s">
        <v>15</v>
      </c>
      <c r="H87" s="10">
        <v>118290032</v>
      </c>
      <c r="I87" s="25" t="str">
        <f>VLOOKUP(Tabla223[[#This Row],[id SIRPOJ]],'[1]BASE DE PROCESOS '!$C$4:$O$198,8,0)</f>
        <v>POSIBLE</v>
      </c>
    </row>
    <row r="88" spans="1:9" customFormat="1" ht="14.4" x14ac:dyDescent="0.3">
      <c r="A88" s="23" t="s">
        <v>236</v>
      </c>
      <c r="B88" s="35">
        <v>745389</v>
      </c>
      <c r="C88" s="24" t="s">
        <v>140</v>
      </c>
      <c r="D88" s="24" t="s">
        <v>154</v>
      </c>
      <c r="E88" s="24" t="s">
        <v>76</v>
      </c>
      <c r="F88" s="24" t="s">
        <v>144</v>
      </c>
      <c r="G88" s="26" t="s">
        <v>13</v>
      </c>
      <c r="H88" s="10">
        <v>90829051</v>
      </c>
      <c r="I88" s="25" t="str">
        <f>VLOOKUP(Tabla223[[#This Row],[id SIRPOJ]],'[1]BASE DE PROCESOS '!$C$4:$O$198,8,0)</f>
        <v>POSIBLE</v>
      </c>
    </row>
    <row r="89" spans="1:9" customFormat="1" ht="14.4" x14ac:dyDescent="0.3">
      <c r="A89" s="23" t="s">
        <v>238</v>
      </c>
      <c r="B89" s="35">
        <v>580252</v>
      </c>
      <c r="C89" s="24" t="s">
        <v>140</v>
      </c>
      <c r="D89" s="24" t="s">
        <v>154</v>
      </c>
      <c r="E89" s="24" t="s">
        <v>48</v>
      </c>
      <c r="F89" s="24" t="s">
        <v>155</v>
      </c>
      <c r="G89" s="26" t="s">
        <v>15</v>
      </c>
      <c r="H89" s="10">
        <v>54526876</v>
      </c>
      <c r="I89" s="25" t="str">
        <f>VLOOKUP(Tabla223[[#This Row],[id SIRPOJ]],'[1]BASE DE PROCESOS '!$C$4:$O$198,8,0)</f>
        <v>POSIBLE</v>
      </c>
    </row>
    <row r="90" spans="1:9" customFormat="1" ht="14.4" x14ac:dyDescent="0.3">
      <c r="A90" s="23" t="s">
        <v>239</v>
      </c>
      <c r="B90" s="35">
        <v>630096</v>
      </c>
      <c r="C90" s="24" t="s">
        <v>140</v>
      </c>
      <c r="D90" s="24" t="s">
        <v>154</v>
      </c>
      <c r="E90" s="24" t="s">
        <v>72</v>
      </c>
      <c r="F90" s="24" t="s">
        <v>144</v>
      </c>
      <c r="G90" s="26" t="s">
        <v>13</v>
      </c>
      <c r="H90" s="10">
        <v>158173496</v>
      </c>
      <c r="I90" s="25" t="str">
        <f>VLOOKUP(Tabla223[[#This Row],[id SIRPOJ]],'[1]BASE DE PROCESOS '!$C$4:$O$198,8,0)</f>
        <v>POSIBLE</v>
      </c>
    </row>
    <row r="91" spans="1:9" customFormat="1" ht="14.4" x14ac:dyDescent="0.3">
      <c r="A91" s="23" t="s">
        <v>240</v>
      </c>
      <c r="B91" s="35">
        <v>657499</v>
      </c>
      <c r="C91" s="24" t="s">
        <v>140</v>
      </c>
      <c r="D91" s="24" t="s">
        <v>154</v>
      </c>
      <c r="E91" s="24" t="s">
        <v>81</v>
      </c>
      <c r="F91" s="24" t="s">
        <v>144</v>
      </c>
      <c r="G91" s="26" t="s">
        <v>13</v>
      </c>
      <c r="H91" s="10">
        <v>1370061000</v>
      </c>
      <c r="I91" s="25" t="str">
        <f>VLOOKUP(Tabla223[[#This Row],[id SIRPOJ]],'[1]BASE DE PROCESOS '!$C$4:$O$198,8,0)</f>
        <v>POSIBLE</v>
      </c>
    </row>
    <row r="92" spans="1:9" customFormat="1" ht="14.4" x14ac:dyDescent="0.3">
      <c r="A92" s="23" t="s">
        <v>242</v>
      </c>
      <c r="B92" s="35">
        <v>675711</v>
      </c>
      <c r="C92" s="24" t="s">
        <v>140</v>
      </c>
      <c r="D92" s="24" t="s">
        <v>154</v>
      </c>
      <c r="E92" s="24" t="s">
        <v>91</v>
      </c>
      <c r="F92" s="24" t="s">
        <v>144</v>
      </c>
      <c r="G92" s="26" t="s">
        <v>13</v>
      </c>
      <c r="H92" s="10">
        <v>142000000</v>
      </c>
      <c r="I92" s="25" t="str">
        <f>VLOOKUP(Tabla223[[#This Row],[id SIRPOJ]],'[1]BASE DE PROCESOS '!$C$4:$O$198,8,0)</f>
        <v>POSIBLE</v>
      </c>
    </row>
    <row r="93" spans="1:9" customFormat="1" ht="14.4" x14ac:dyDescent="0.3">
      <c r="A93" s="23" t="s">
        <v>243</v>
      </c>
      <c r="B93" s="35">
        <v>714282</v>
      </c>
      <c r="C93" s="24" t="s">
        <v>140</v>
      </c>
      <c r="D93" s="24" t="s">
        <v>154</v>
      </c>
      <c r="E93" s="24" t="s">
        <v>120</v>
      </c>
      <c r="F93" s="24" t="s">
        <v>144</v>
      </c>
      <c r="G93" s="26" t="s">
        <v>13</v>
      </c>
      <c r="H93" s="10">
        <v>20500108</v>
      </c>
      <c r="I93" s="25" t="str">
        <f>VLOOKUP(Tabla223[[#This Row],[id SIRPOJ]],'[1]BASE DE PROCESOS '!$C$4:$O$198,8,0)</f>
        <v>POSIBLE</v>
      </c>
    </row>
    <row r="94" spans="1:9" customFormat="1" ht="14.4" x14ac:dyDescent="0.3">
      <c r="A94" s="23" t="s">
        <v>244</v>
      </c>
      <c r="B94" s="35">
        <v>738310</v>
      </c>
      <c r="C94" s="24" t="s">
        <v>140</v>
      </c>
      <c r="D94" s="24" t="s">
        <v>154</v>
      </c>
      <c r="E94" s="24" t="s">
        <v>78</v>
      </c>
      <c r="F94" s="24" t="s">
        <v>144</v>
      </c>
      <c r="G94" s="26" t="s">
        <v>13</v>
      </c>
      <c r="H94" s="10">
        <v>47622973</v>
      </c>
      <c r="I94" s="25" t="str">
        <f>VLOOKUP(Tabla223[[#This Row],[id SIRPOJ]],'[1]BASE DE PROCESOS '!$C$4:$O$198,8,0)</f>
        <v>POSIBLE</v>
      </c>
    </row>
    <row r="95" spans="1:9" customFormat="1" ht="14.4" x14ac:dyDescent="0.3">
      <c r="A95" s="23" t="s">
        <v>245</v>
      </c>
      <c r="B95" s="35">
        <v>746449</v>
      </c>
      <c r="C95" s="24" t="s">
        <v>140</v>
      </c>
      <c r="D95" s="24" t="s">
        <v>154</v>
      </c>
      <c r="E95" s="24" t="s">
        <v>131</v>
      </c>
      <c r="F95" s="24" t="s">
        <v>144</v>
      </c>
      <c r="G95" s="26" t="s">
        <v>13</v>
      </c>
      <c r="H95" s="10">
        <v>716400000</v>
      </c>
      <c r="I95" s="25" t="str">
        <f>VLOOKUP(Tabla223[[#This Row],[id SIRPOJ]],'[1]BASE DE PROCESOS '!$C$4:$O$198,8,0)</f>
        <v>POSIBLE</v>
      </c>
    </row>
    <row r="96" spans="1:9" customFormat="1" ht="14.4" x14ac:dyDescent="0.3">
      <c r="A96" s="23" t="s">
        <v>246</v>
      </c>
      <c r="B96" s="35">
        <v>756193</v>
      </c>
      <c r="C96" s="24" t="s">
        <v>140</v>
      </c>
      <c r="D96" s="24" t="s">
        <v>154</v>
      </c>
      <c r="E96" s="24" t="s">
        <v>135</v>
      </c>
      <c r="F96" s="24" t="s">
        <v>144</v>
      </c>
      <c r="G96" s="26" t="s">
        <v>13</v>
      </c>
      <c r="H96" s="10">
        <v>70000000</v>
      </c>
      <c r="I96" s="25" t="str">
        <f>VLOOKUP(Tabla223[[#This Row],[id SIRPOJ]],'[1]BASE DE PROCESOS '!$C$4:$O$198,8,0)</f>
        <v>POSIBLE</v>
      </c>
    </row>
    <row r="97" spans="1:9" customFormat="1" ht="14.4" x14ac:dyDescent="0.3">
      <c r="A97" s="23" t="s">
        <v>237</v>
      </c>
      <c r="B97" s="35">
        <v>542297</v>
      </c>
      <c r="C97" s="24" t="s">
        <v>140</v>
      </c>
      <c r="D97" s="24" t="s">
        <v>154</v>
      </c>
      <c r="E97" s="24" t="s">
        <v>33</v>
      </c>
      <c r="F97" s="24" t="s">
        <v>155</v>
      </c>
      <c r="G97" s="26" t="s">
        <v>15</v>
      </c>
      <c r="H97" s="10">
        <v>124863230</v>
      </c>
      <c r="I97" s="25" t="str">
        <f>VLOOKUP(Tabla223[[#This Row],[id SIRPOJ]],'[1]BASE DE PROCESOS '!$C$4:$O$198,8,0)</f>
        <v>PROBABLE</v>
      </c>
    </row>
    <row r="98" spans="1:9" customFormat="1" ht="14.4" x14ac:dyDescent="0.3">
      <c r="A98" s="23" t="s">
        <v>241</v>
      </c>
      <c r="B98" s="35">
        <v>625507</v>
      </c>
      <c r="C98" s="24" t="s">
        <v>140</v>
      </c>
      <c r="D98" s="24" t="s">
        <v>154</v>
      </c>
      <c r="E98" s="24" t="s">
        <v>82</v>
      </c>
      <c r="F98" s="24" t="s">
        <v>144</v>
      </c>
      <c r="G98" s="26" t="s">
        <v>13</v>
      </c>
      <c r="H98" s="10">
        <v>85499205</v>
      </c>
      <c r="I98" s="25" t="str">
        <f>VLOOKUP(Tabla223[[#This Row],[id SIRPOJ]],'[1]BASE DE PROCESOS '!$C$4:$O$198,8,0)</f>
        <v>PROBABLE</v>
      </c>
    </row>
    <row r="99" spans="1:9" customFormat="1" ht="14.4" x14ac:dyDescent="0.3">
      <c r="A99" s="23" t="s">
        <v>247</v>
      </c>
      <c r="B99" s="35">
        <v>736871</v>
      </c>
      <c r="C99" s="24" t="s">
        <v>141</v>
      </c>
      <c r="D99" s="24" t="s">
        <v>154</v>
      </c>
      <c r="E99" s="24" t="s">
        <v>89</v>
      </c>
      <c r="F99" s="24" t="s">
        <v>144</v>
      </c>
      <c r="G99" s="26" t="s">
        <v>13</v>
      </c>
      <c r="H99" s="10">
        <v>119405065</v>
      </c>
      <c r="I99" s="25" t="str">
        <f>VLOOKUP(Tabla223[[#This Row],[id SIRPOJ]],'[1]BASE DE PROCESOS '!$C$4:$O$198,8,0)</f>
        <v>POSIBLE</v>
      </c>
    </row>
    <row r="100" spans="1:9" customFormat="1" ht="14.4" x14ac:dyDescent="0.3">
      <c r="A100" s="23" t="s">
        <v>248</v>
      </c>
      <c r="B100" s="35">
        <v>671559</v>
      </c>
      <c r="C100" s="24" t="s">
        <v>141</v>
      </c>
      <c r="D100" s="24" t="s">
        <v>154</v>
      </c>
      <c r="E100" s="24" t="s">
        <v>90</v>
      </c>
      <c r="F100" s="24" t="s">
        <v>144</v>
      </c>
      <c r="G100" s="26" t="s">
        <v>13</v>
      </c>
      <c r="H100" s="10">
        <v>35549248</v>
      </c>
      <c r="I100" s="25" t="str">
        <f>VLOOKUP(Tabla223[[#This Row],[id SIRPOJ]],'[1]BASE DE PROCESOS '!$C$4:$O$198,8,0)</f>
        <v>POSIBLE</v>
      </c>
    </row>
    <row r="101" spans="1:9" customFormat="1" ht="14.4" x14ac:dyDescent="0.3">
      <c r="A101" s="23" t="s">
        <v>249</v>
      </c>
      <c r="B101" s="35">
        <v>538159</v>
      </c>
      <c r="C101" s="24" t="s">
        <v>142</v>
      </c>
      <c r="D101" s="24" t="s">
        <v>154</v>
      </c>
      <c r="E101" s="24" t="s">
        <v>35</v>
      </c>
      <c r="F101" s="24" t="s">
        <v>155</v>
      </c>
      <c r="G101" s="26" t="s">
        <v>13</v>
      </c>
      <c r="H101" s="10">
        <v>31850260</v>
      </c>
      <c r="I101" s="25" t="str">
        <f>VLOOKUP(Tabla223[[#This Row],[id SIRPOJ]],'[1]BASE DE PROCESOS '!$C$4:$O$198,8,0)</f>
        <v>POSIBLE</v>
      </c>
    </row>
    <row r="102" spans="1:9" customFormat="1" ht="14.4" x14ac:dyDescent="0.3">
      <c r="A102" s="23" t="s">
        <v>250</v>
      </c>
      <c r="B102" s="35">
        <v>617433</v>
      </c>
      <c r="C102" s="24" t="s">
        <v>142</v>
      </c>
      <c r="D102" s="24" t="s">
        <v>154</v>
      </c>
      <c r="E102" s="24" t="s">
        <v>36</v>
      </c>
      <c r="F102" s="24" t="s">
        <v>144</v>
      </c>
      <c r="G102" s="26" t="s">
        <v>13</v>
      </c>
      <c r="H102" s="10">
        <v>85589282</v>
      </c>
      <c r="I102" s="25" t="str">
        <f>VLOOKUP(Tabla223[[#This Row],[id SIRPOJ]],'[1]BASE DE PROCESOS '!$C$4:$O$198,8,0)</f>
        <v>POSIBLE</v>
      </c>
    </row>
    <row r="103" spans="1:9" customFormat="1" ht="14.4" x14ac:dyDescent="0.3">
      <c r="A103" s="23" t="s">
        <v>251</v>
      </c>
      <c r="B103" s="35">
        <v>537732</v>
      </c>
      <c r="C103" s="24" t="s">
        <v>142</v>
      </c>
      <c r="D103" s="24" t="s">
        <v>154</v>
      </c>
      <c r="E103" s="24" t="s">
        <v>37</v>
      </c>
      <c r="F103" s="24" t="s">
        <v>155</v>
      </c>
      <c r="G103" s="26" t="s">
        <v>15</v>
      </c>
      <c r="H103" s="10">
        <v>105000000</v>
      </c>
      <c r="I103" s="25" t="str">
        <f>VLOOKUP(Tabla223[[#This Row],[id SIRPOJ]],'[1]BASE DE PROCESOS '!$C$4:$O$198,8,0)</f>
        <v>POSIBLE</v>
      </c>
    </row>
    <row r="104" spans="1:9" customFormat="1" ht="14.4" x14ac:dyDescent="0.3">
      <c r="A104" s="23" t="s">
        <v>252</v>
      </c>
      <c r="B104" s="35">
        <v>533468</v>
      </c>
      <c r="C104" s="24" t="s">
        <v>143</v>
      </c>
      <c r="D104" s="24" t="s">
        <v>154</v>
      </c>
      <c r="E104" s="24" t="s">
        <v>27</v>
      </c>
      <c r="F104" s="24" t="s">
        <v>158</v>
      </c>
      <c r="G104" s="26" t="s">
        <v>13</v>
      </c>
      <c r="H104" s="10">
        <v>201479730</v>
      </c>
      <c r="I104" s="25" t="str">
        <f>VLOOKUP(Tabla223[[#This Row],[id SIRPOJ]],'[1]BASE DE PROCESOS '!$C$4:$O$198,8,0)</f>
        <v>POSIBLE</v>
      </c>
    </row>
    <row r="105" spans="1:9" customFormat="1" ht="14.4" x14ac:dyDescent="0.3">
      <c r="A105" s="23" t="s">
        <v>253</v>
      </c>
      <c r="B105" s="35">
        <v>550480</v>
      </c>
      <c r="C105" s="24" t="s">
        <v>143</v>
      </c>
      <c r="D105" s="24" t="s">
        <v>154</v>
      </c>
      <c r="E105" s="24" t="s">
        <v>42</v>
      </c>
      <c r="F105" s="24" t="s">
        <v>144</v>
      </c>
      <c r="G105" s="26" t="s">
        <v>13</v>
      </c>
      <c r="H105" s="10">
        <v>48050239</v>
      </c>
      <c r="I105" s="25" t="str">
        <f>VLOOKUP(Tabla223[[#This Row],[id SIRPOJ]],'[1]BASE DE PROCESOS '!$C$4:$O$198,8,0)</f>
        <v>POSIBLE</v>
      </c>
    </row>
    <row r="106" spans="1:9" customFormat="1" ht="14.4" x14ac:dyDescent="0.3">
      <c r="A106" s="23" t="s">
        <v>254</v>
      </c>
      <c r="B106" s="35">
        <v>664422</v>
      </c>
      <c r="C106" s="24" t="s">
        <v>143</v>
      </c>
      <c r="D106" s="24" t="s">
        <v>154</v>
      </c>
      <c r="E106" s="24" t="s">
        <v>69</v>
      </c>
      <c r="F106" s="24" t="s">
        <v>144</v>
      </c>
      <c r="G106" s="26" t="s">
        <v>13</v>
      </c>
      <c r="H106" s="10">
        <v>7500000</v>
      </c>
      <c r="I106" s="25" t="str">
        <f>VLOOKUP(Tabla223[[#This Row],[id SIRPOJ]],'[1]BASE DE PROCESOS '!$C$4:$O$198,8,0)</f>
        <v>POSIBLE</v>
      </c>
    </row>
    <row r="107" spans="1:9" customFormat="1" ht="14.4" x14ac:dyDescent="0.3">
      <c r="A107" s="23" t="s">
        <v>255</v>
      </c>
      <c r="B107" s="35">
        <v>717282</v>
      </c>
      <c r="C107" s="24" t="s">
        <v>143</v>
      </c>
      <c r="D107" s="24" t="s">
        <v>154</v>
      </c>
      <c r="E107" s="24" t="s">
        <v>102</v>
      </c>
      <c r="F107" s="24" t="s">
        <v>144</v>
      </c>
      <c r="G107" s="26" t="s">
        <v>13</v>
      </c>
      <c r="H107" s="10">
        <v>5000000</v>
      </c>
      <c r="I107" s="25" t="str">
        <f>VLOOKUP(Tabla223[[#This Row],[id SIRPOJ]],'[1]BASE DE PROCESOS '!$C$4:$O$198,8,0)</f>
        <v>POSIBLE</v>
      </c>
    </row>
    <row r="108" spans="1:9" customFormat="1" ht="14.4" x14ac:dyDescent="0.3">
      <c r="A108" s="23" t="s">
        <v>256</v>
      </c>
      <c r="B108" s="35">
        <v>739262</v>
      </c>
      <c r="C108" s="24" t="s">
        <v>143</v>
      </c>
      <c r="D108" s="24" t="s">
        <v>154</v>
      </c>
      <c r="E108" s="24" t="s">
        <v>130</v>
      </c>
      <c r="F108" s="24" t="s">
        <v>158</v>
      </c>
      <c r="G108" s="26" t="s">
        <v>13</v>
      </c>
      <c r="H108" s="10">
        <v>232000000</v>
      </c>
      <c r="I108" s="25" t="str">
        <f>VLOOKUP(Tabla223[[#This Row],[id SIRPOJ]],'[1]BASE DE PROCESOS '!$C$4:$O$198,8,0)</f>
        <v>POSIBLE</v>
      </c>
    </row>
    <row r="109" spans="1:9" customFormat="1" ht="14.4" x14ac:dyDescent="0.3">
      <c r="A109" s="23" t="s">
        <v>257</v>
      </c>
      <c r="B109" s="35">
        <v>478865</v>
      </c>
      <c r="C109" s="24" t="s">
        <v>143</v>
      </c>
      <c r="D109" s="24" t="s">
        <v>154</v>
      </c>
      <c r="E109" s="24" t="s">
        <v>23</v>
      </c>
      <c r="F109" s="24" t="s">
        <v>158</v>
      </c>
      <c r="G109" s="26" t="s">
        <v>15</v>
      </c>
      <c r="H109" s="10">
        <v>39264932</v>
      </c>
      <c r="I109" s="25" t="str">
        <f>VLOOKUP(Tabla223[[#This Row],[id SIRPOJ]],'[1]BASE DE PROCESOS '!$C$4:$O$198,8,0)</f>
        <v>POSIBLE</v>
      </c>
    </row>
    <row r="110" spans="1:9" customFormat="1" ht="14.4" x14ac:dyDescent="0.3">
      <c r="A110" s="23" t="s">
        <v>258</v>
      </c>
      <c r="B110" s="35">
        <v>522470</v>
      </c>
      <c r="C110" s="24" t="s">
        <v>143</v>
      </c>
      <c r="D110" s="24" t="s">
        <v>154</v>
      </c>
      <c r="E110" s="24" t="s">
        <v>24</v>
      </c>
      <c r="F110" s="24" t="s">
        <v>158</v>
      </c>
      <c r="G110" s="26" t="s">
        <v>15</v>
      </c>
      <c r="H110" s="10">
        <v>43244616</v>
      </c>
      <c r="I110" s="25" t="str">
        <f>VLOOKUP(Tabla223[[#This Row],[id SIRPOJ]],'[1]BASE DE PROCESOS '!$C$4:$O$198,8,0)</f>
        <v>POSIBLE</v>
      </c>
    </row>
    <row r="111" spans="1:9" customFormat="1" ht="14.4" x14ac:dyDescent="0.3">
      <c r="A111" s="23" t="s">
        <v>259</v>
      </c>
      <c r="B111" s="35">
        <v>550604</v>
      </c>
      <c r="C111" s="24" t="s">
        <v>143</v>
      </c>
      <c r="D111" s="24" t="s">
        <v>154</v>
      </c>
      <c r="E111" s="24" t="s">
        <v>25</v>
      </c>
      <c r="F111" s="24" t="s">
        <v>144</v>
      </c>
      <c r="G111" s="26" t="s">
        <v>13</v>
      </c>
      <c r="H111" s="10">
        <v>39000000</v>
      </c>
      <c r="I111" s="25" t="str">
        <f>VLOOKUP(Tabla223[[#This Row],[id SIRPOJ]],'[1]BASE DE PROCESOS '!$C$4:$O$198,8,0)</f>
        <v>POSIBLE</v>
      </c>
    </row>
    <row r="112" spans="1:9" customFormat="1" ht="14.4" x14ac:dyDescent="0.3">
      <c r="A112" s="23" t="s">
        <v>260</v>
      </c>
      <c r="B112" s="35">
        <v>520023</v>
      </c>
      <c r="C112" s="24" t="s">
        <v>143</v>
      </c>
      <c r="D112" s="24" t="s">
        <v>154</v>
      </c>
      <c r="E112" s="24" t="s">
        <v>26</v>
      </c>
      <c r="F112" s="24" t="s">
        <v>158</v>
      </c>
      <c r="G112" s="26" t="s">
        <v>13</v>
      </c>
      <c r="H112" s="10">
        <v>72460144</v>
      </c>
      <c r="I112" s="25" t="str">
        <f>VLOOKUP(Tabla223[[#This Row],[id SIRPOJ]],'[1]BASE DE PROCESOS '!$C$4:$O$198,8,0)</f>
        <v>POSIBLE</v>
      </c>
    </row>
    <row r="113" spans="1:9" customFormat="1" ht="14.4" x14ac:dyDescent="0.3">
      <c r="A113" s="23" t="s">
        <v>301</v>
      </c>
      <c r="B113" s="35">
        <v>715769</v>
      </c>
      <c r="C113" s="24" t="s">
        <v>143</v>
      </c>
      <c r="D113" s="24" t="s">
        <v>154</v>
      </c>
      <c r="E113" s="24" t="s">
        <v>302</v>
      </c>
      <c r="F113" s="24" t="s">
        <v>144</v>
      </c>
      <c r="G113" s="26">
        <v>1</v>
      </c>
      <c r="H113" s="10">
        <v>0</v>
      </c>
      <c r="I113" s="25" t="str">
        <f>VLOOKUP(Tabla223[[#This Row],[id SIRPOJ]],'[1]BASE DE PROCESOS '!$C$4:$O$198,8,0)</f>
        <v>POSIBLE</v>
      </c>
    </row>
    <row r="114" spans="1:9" customFormat="1" ht="14.4" x14ac:dyDescent="0.3">
      <c r="A114" s="23" t="s">
        <v>303</v>
      </c>
      <c r="B114" s="35">
        <v>770376</v>
      </c>
      <c r="C114" s="24" t="s">
        <v>143</v>
      </c>
      <c r="D114" s="24" t="s">
        <v>154</v>
      </c>
      <c r="E114" s="24" t="s">
        <v>304</v>
      </c>
      <c r="F114" s="24" t="s">
        <v>144</v>
      </c>
      <c r="G114" s="26">
        <v>1</v>
      </c>
      <c r="H114" s="10">
        <v>20088899</v>
      </c>
      <c r="I114" s="25" t="str">
        <f>VLOOKUP(Tabla223[[#This Row],[id SIRPOJ]],'[1]BASE DE PROCESOS '!$C$4:$O$198,8,0)</f>
        <v>POSIBLE</v>
      </c>
    </row>
    <row r="115" spans="1:9" customFormat="1" ht="14.4" x14ac:dyDescent="0.3">
      <c r="A115" s="23" t="s">
        <v>305</v>
      </c>
      <c r="B115" s="35">
        <v>774468</v>
      </c>
      <c r="C115" s="24" t="s">
        <v>143</v>
      </c>
      <c r="D115" s="24" t="s">
        <v>154</v>
      </c>
      <c r="E115" s="24" t="s">
        <v>306</v>
      </c>
      <c r="F115" s="24" t="s">
        <v>144</v>
      </c>
      <c r="G115" s="26">
        <v>1</v>
      </c>
      <c r="H115" s="10">
        <v>0</v>
      </c>
      <c r="I115" s="25" t="str">
        <f>VLOOKUP(Tabla223[[#This Row],[id SIRPOJ]],'[1]BASE DE PROCESOS '!$C$4:$O$198,8,0)</f>
        <v>POSIBLE</v>
      </c>
    </row>
    <row r="116" spans="1:9" customFormat="1" ht="14.4" x14ac:dyDescent="0.3">
      <c r="A116" s="23" t="s">
        <v>307</v>
      </c>
      <c r="B116" s="35">
        <v>772100</v>
      </c>
      <c r="C116" s="24" t="s">
        <v>143</v>
      </c>
      <c r="D116" s="24" t="s">
        <v>154</v>
      </c>
      <c r="E116" s="24" t="s">
        <v>308</v>
      </c>
      <c r="F116" s="24" t="s">
        <v>144</v>
      </c>
      <c r="G116" s="26">
        <v>1</v>
      </c>
      <c r="H116" s="10">
        <v>19012936</v>
      </c>
      <c r="I116" s="25" t="str">
        <f>VLOOKUP(Tabla223[[#This Row],[id SIRPOJ]],'[1]BASE DE PROCESOS '!$C$4:$O$198,8,0)</f>
        <v>POSIBLE</v>
      </c>
    </row>
    <row r="117" spans="1:9" customFormat="1" ht="14.4" x14ac:dyDescent="0.3">
      <c r="A117" s="23" t="s">
        <v>349</v>
      </c>
      <c r="B117" s="35">
        <v>802802</v>
      </c>
      <c r="C117" s="24" t="s">
        <v>143</v>
      </c>
      <c r="D117" s="24" t="s">
        <v>154</v>
      </c>
      <c r="E117" s="24" t="s">
        <v>336</v>
      </c>
      <c r="F117" s="24" t="s">
        <v>144</v>
      </c>
      <c r="G117" s="26">
        <v>1</v>
      </c>
      <c r="H117" s="47">
        <v>363040</v>
      </c>
      <c r="I117" s="25" t="s">
        <v>41</v>
      </c>
    </row>
    <row r="118" spans="1:9" customFormat="1" ht="14.4" x14ac:dyDescent="0.3">
      <c r="A118" s="23" t="s">
        <v>261</v>
      </c>
      <c r="B118" s="35">
        <v>462932</v>
      </c>
      <c r="C118" s="24" t="s">
        <v>4</v>
      </c>
      <c r="D118" s="24" t="s">
        <v>154</v>
      </c>
      <c r="E118" s="24" t="s">
        <v>19</v>
      </c>
      <c r="F118" s="24" t="s">
        <v>160</v>
      </c>
      <c r="G118" s="26" t="s">
        <v>15</v>
      </c>
      <c r="H118" s="10">
        <v>1061100000</v>
      </c>
      <c r="I118" s="25" t="str">
        <f>VLOOKUP(Tabla223[[#This Row],[id SIRPOJ]],'[1]BASE DE PROCESOS '!$C$4:$O$198,8,0)</f>
        <v>POSIBLE</v>
      </c>
    </row>
    <row r="119" spans="1:9" customFormat="1" ht="14.4" x14ac:dyDescent="0.3">
      <c r="A119" s="23" t="s">
        <v>262</v>
      </c>
      <c r="B119" s="35">
        <v>562769</v>
      </c>
      <c r="C119" s="24" t="s">
        <v>4</v>
      </c>
      <c r="D119" s="24" t="s">
        <v>154</v>
      </c>
      <c r="E119" s="24" t="s">
        <v>20</v>
      </c>
      <c r="F119" s="24" t="s">
        <v>156</v>
      </c>
      <c r="G119" s="26" t="s">
        <v>13</v>
      </c>
      <c r="H119" s="10">
        <v>498960000</v>
      </c>
      <c r="I119" s="25" t="str">
        <f>VLOOKUP(Tabla223[[#This Row],[id SIRPOJ]],'[1]BASE DE PROCESOS '!$C$4:$O$198,8,0)</f>
        <v>POSIBLE</v>
      </c>
    </row>
    <row r="120" spans="1:9" customFormat="1" ht="14.4" x14ac:dyDescent="0.3">
      <c r="A120" s="23" t="s">
        <v>264</v>
      </c>
      <c r="B120" s="35">
        <v>519960</v>
      </c>
      <c r="C120" s="24" t="s">
        <v>4</v>
      </c>
      <c r="D120" s="24" t="s">
        <v>154</v>
      </c>
      <c r="E120" s="24" t="s">
        <v>28</v>
      </c>
      <c r="F120" s="24" t="s">
        <v>155</v>
      </c>
      <c r="G120" s="26" t="s">
        <v>13</v>
      </c>
      <c r="H120" s="10">
        <v>696915000</v>
      </c>
      <c r="I120" s="25" t="str">
        <f>VLOOKUP(Tabla223[[#This Row],[id SIRPOJ]],'[1]BASE DE PROCESOS '!$C$4:$O$198,8,0)</f>
        <v>POSIBLE</v>
      </c>
    </row>
    <row r="121" spans="1:9" customFormat="1" ht="14.4" x14ac:dyDescent="0.3">
      <c r="A121" s="23" t="s">
        <v>266</v>
      </c>
      <c r="B121" s="35">
        <v>545454</v>
      </c>
      <c r="C121" s="24" t="s">
        <v>4</v>
      </c>
      <c r="D121" s="24" t="s">
        <v>154</v>
      </c>
      <c r="E121" s="24" t="s">
        <v>32</v>
      </c>
      <c r="F121" s="24" t="s">
        <v>155</v>
      </c>
      <c r="G121" s="26" t="s">
        <v>13</v>
      </c>
      <c r="H121" s="10">
        <v>275781600</v>
      </c>
      <c r="I121" s="25" t="str">
        <f>VLOOKUP(Tabla223[[#This Row],[id SIRPOJ]],'[1]BASE DE PROCESOS '!$C$4:$O$198,8,0)</f>
        <v>POSIBLE</v>
      </c>
    </row>
    <row r="122" spans="1:9" customFormat="1" ht="14.4" x14ac:dyDescent="0.3">
      <c r="A122" s="23" t="s">
        <v>267</v>
      </c>
      <c r="B122" s="35">
        <v>553344</v>
      </c>
      <c r="C122" s="24" t="s">
        <v>4</v>
      </c>
      <c r="D122" s="24" t="s">
        <v>154</v>
      </c>
      <c r="E122" s="24" t="s">
        <v>34</v>
      </c>
      <c r="F122" s="24" t="s">
        <v>155</v>
      </c>
      <c r="G122" s="26" t="s">
        <v>13</v>
      </c>
      <c r="H122" s="10">
        <v>19148535</v>
      </c>
      <c r="I122" s="25" t="str">
        <f>VLOOKUP(Tabla223[[#This Row],[id SIRPOJ]],'[1]BASE DE PROCESOS '!$C$4:$O$198,8,0)</f>
        <v>POSIBLE</v>
      </c>
    </row>
    <row r="123" spans="1:9" customFormat="1" ht="14.4" x14ac:dyDescent="0.3">
      <c r="A123" s="23" t="s">
        <v>268</v>
      </c>
      <c r="B123" s="35">
        <v>544239</v>
      </c>
      <c r="C123" s="24" t="s">
        <v>4</v>
      </c>
      <c r="D123" s="24" t="s">
        <v>154</v>
      </c>
      <c r="E123" s="24" t="s">
        <v>38</v>
      </c>
      <c r="F123" s="24" t="s">
        <v>155</v>
      </c>
      <c r="G123" s="26" t="s">
        <v>13</v>
      </c>
      <c r="H123" s="10">
        <v>631330000</v>
      </c>
      <c r="I123" s="25" t="str">
        <f>VLOOKUP(Tabla223[[#This Row],[id SIRPOJ]],'[1]BASE DE PROCESOS '!$C$4:$O$198,8,0)</f>
        <v>POSIBLE</v>
      </c>
    </row>
    <row r="124" spans="1:9" customFormat="1" ht="14.4" x14ac:dyDescent="0.3">
      <c r="A124" s="23" t="s">
        <v>269</v>
      </c>
      <c r="B124" s="35">
        <v>577932</v>
      </c>
      <c r="C124" s="24" t="s">
        <v>4</v>
      </c>
      <c r="D124" s="24" t="s">
        <v>154</v>
      </c>
      <c r="E124" s="24" t="s">
        <v>44</v>
      </c>
      <c r="F124" s="24" t="s">
        <v>144</v>
      </c>
      <c r="G124" s="26" t="s">
        <v>13</v>
      </c>
      <c r="H124" s="10">
        <v>730461270</v>
      </c>
      <c r="I124" s="25" t="str">
        <f>VLOOKUP(Tabla223[[#This Row],[id SIRPOJ]],'[1]BASE DE PROCESOS '!$C$4:$O$198,8,0)</f>
        <v>POSIBLE</v>
      </c>
    </row>
    <row r="125" spans="1:9" customFormat="1" ht="14.4" x14ac:dyDescent="0.3">
      <c r="A125" s="23" t="s">
        <v>270</v>
      </c>
      <c r="B125" s="35">
        <v>602377</v>
      </c>
      <c r="C125" s="24" t="s">
        <v>4</v>
      </c>
      <c r="D125" s="24" t="s">
        <v>154</v>
      </c>
      <c r="E125" s="24" t="s">
        <v>45</v>
      </c>
      <c r="F125" s="24" t="s">
        <v>144</v>
      </c>
      <c r="G125" s="26" t="s">
        <v>13</v>
      </c>
      <c r="H125" s="10">
        <v>830105600</v>
      </c>
      <c r="I125" s="25" t="str">
        <f>VLOOKUP(Tabla223[[#This Row],[id SIRPOJ]],'[1]BASE DE PROCESOS '!$C$4:$O$198,8,0)</f>
        <v>POSIBLE</v>
      </c>
    </row>
    <row r="126" spans="1:9" customFormat="1" ht="14.4" x14ac:dyDescent="0.3">
      <c r="A126" s="23" t="s">
        <v>271</v>
      </c>
      <c r="B126" s="35">
        <v>681441</v>
      </c>
      <c r="C126" s="24" t="s">
        <v>4</v>
      </c>
      <c r="D126" s="24" t="s">
        <v>154</v>
      </c>
      <c r="E126" s="24" t="s">
        <v>52</v>
      </c>
      <c r="F126" s="24" t="s">
        <v>144</v>
      </c>
      <c r="G126" s="26" t="s">
        <v>15</v>
      </c>
      <c r="H126" s="10">
        <v>182016120</v>
      </c>
      <c r="I126" s="25" t="str">
        <f>VLOOKUP(Tabla223[[#This Row],[id SIRPOJ]],'[1]BASE DE PROCESOS '!$C$4:$O$198,8,0)</f>
        <v>POSIBLE</v>
      </c>
    </row>
    <row r="127" spans="1:9" customFormat="1" ht="14.4" x14ac:dyDescent="0.3">
      <c r="A127" s="23" t="s">
        <v>272</v>
      </c>
      <c r="B127" s="35">
        <v>649087</v>
      </c>
      <c r="C127" s="24" t="s">
        <v>4</v>
      </c>
      <c r="D127" s="24" t="s">
        <v>154</v>
      </c>
      <c r="E127" s="24" t="s">
        <v>58</v>
      </c>
      <c r="F127" s="24" t="s">
        <v>144</v>
      </c>
      <c r="G127" s="26" t="s">
        <v>13</v>
      </c>
      <c r="H127" s="10">
        <v>248434800</v>
      </c>
      <c r="I127" s="25" t="str">
        <f>VLOOKUP(Tabla223[[#This Row],[id SIRPOJ]],'[1]BASE DE PROCESOS '!$C$4:$O$198,8,0)</f>
        <v>POSIBLE</v>
      </c>
    </row>
    <row r="128" spans="1:9" customFormat="1" ht="14.4" x14ac:dyDescent="0.3">
      <c r="A128" s="23" t="s">
        <v>273</v>
      </c>
      <c r="B128" s="35">
        <v>629775</v>
      </c>
      <c r="C128" s="24" t="s">
        <v>4</v>
      </c>
      <c r="D128" s="24" t="s">
        <v>154</v>
      </c>
      <c r="E128" s="24" t="s">
        <v>59</v>
      </c>
      <c r="F128" s="24" t="s">
        <v>144</v>
      </c>
      <c r="G128" s="26" t="s">
        <v>13</v>
      </c>
      <c r="H128" s="10">
        <v>27874043</v>
      </c>
      <c r="I128" s="25" t="str">
        <f>VLOOKUP(Tabla223[[#This Row],[id SIRPOJ]],'[1]BASE DE PROCESOS '!$C$4:$O$198,8,0)</f>
        <v>POSIBLE</v>
      </c>
    </row>
    <row r="129" spans="1:9" customFormat="1" ht="14.4" x14ac:dyDescent="0.3">
      <c r="A129" s="23" t="s">
        <v>274</v>
      </c>
      <c r="B129" s="35">
        <v>614109</v>
      </c>
      <c r="C129" s="24" t="s">
        <v>4</v>
      </c>
      <c r="D129" s="24" t="s">
        <v>154</v>
      </c>
      <c r="E129" s="24" t="s">
        <v>64</v>
      </c>
      <c r="F129" s="24" t="s">
        <v>144</v>
      </c>
      <c r="G129" s="26" t="s">
        <v>13</v>
      </c>
      <c r="H129" s="10">
        <v>10000000</v>
      </c>
      <c r="I129" s="25" t="str">
        <f>VLOOKUP(Tabla223[[#This Row],[id SIRPOJ]],'[1]BASE DE PROCESOS '!$C$4:$O$198,8,0)</f>
        <v>POSIBLE</v>
      </c>
    </row>
    <row r="130" spans="1:9" customFormat="1" ht="14.4" x14ac:dyDescent="0.3">
      <c r="A130" s="23" t="s">
        <v>275</v>
      </c>
      <c r="B130" s="35">
        <v>653999</v>
      </c>
      <c r="C130" s="24" t="s">
        <v>4</v>
      </c>
      <c r="D130" s="24" t="s">
        <v>154</v>
      </c>
      <c r="E130" s="24" t="s">
        <v>65</v>
      </c>
      <c r="F130" s="24" t="s">
        <v>144</v>
      </c>
      <c r="G130" s="26" t="s">
        <v>13</v>
      </c>
      <c r="H130" s="10">
        <v>11000000</v>
      </c>
      <c r="I130" s="25" t="str">
        <f>VLOOKUP(Tabla223[[#This Row],[id SIRPOJ]],'[1]BASE DE PROCESOS '!$C$4:$O$198,8,0)</f>
        <v>POSIBLE</v>
      </c>
    </row>
    <row r="131" spans="1:9" customFormat="1" ht="14.4" x14ac:dyDescent="0.3">
      <c r="A131" s="23" t="s">
        <v>276</v>
      </c>
      <c r="B131" s="35">
        <v>618827</v>
      </c>
      <c r="C131" s="24" t="s">
        <v>4</v>
      </c>
      <c r="D131" s="24" t="s">
        <v>154</v>
      </c>
      <c r="E131" s="24" t="s">
        <v>66</v>
      </c>
      <c r="F131" s="24" t="s">
        <v>144</v>
      </c>
      <c r="G131" s="26" t="s">
        <v>13</v>
      </c>
      <c r="H131" s="10">
        <v>70997226</v>
      </c>
      <c r="I131" s="25" t="str">
        <f>VLOOKUP(Tabla223[[#This Row],[id SIRPOJ]],'[1]BASE DE PROCESOS '!$C$4:$O$198,8,0)</f>
        <v>POSIBLE</v>
      </c>
    </row>
    <row r="132" spans="1:9" customFormat="1" ht="14.4" x14ac:dyDescent="0.3">
      <c r="A132" s="23" t="s">
        <v>278</v>
      </c>
      <c r="B132" s="35">
        <v>731818</v>
      </c>
      <c r="C132" s="24" t="s">
        <v>4</v>
      </c>
      <c r="D132" s="24" t="s">
        <v>154</v>
      </c>
      <c r="E132" s="24" t="s">
        <v>70</v>
      </c>
      <c r="F132" s="24" t="s">
        <v>144</v>
      </c>
      <c r="G132" s="26" t="s">
        <v>13</v>
      </c>
      <c r="H132" s="10">
        <v>82111600</v>
      </c>
      <c r="I132" s="25" t="str">
        <f>VLOOKUP(Tabla223[[#This Row],[id SIRPOJ]],'[1]BASE DE PROCESOS '!$C$4:$O$198,8,0)</f>
        <v>POSIBLE</v>
      </c>
    </row>
    <row r="133" spans="1:9" customFormat="1" ht="14.4" x14ac:dyDescent="0.3">
      <c r="A133" s="23" t="s">
        <v>239</v>
      </c>
      <c r="B133" s="35">
        <v>650277</v>
      </c>
      <c r="C133" s="24" t="s">
        <v>4</v>
      </c>
      <c r="D133" s="24" t="s">
        <v>154</v>
      </c>
      <c r="E133" s="24" t="s">
        <v>73</v>
      </c>
      <c r="F133" s="24" t="s">
        <v>144</v>
      </c>
      <c r="G133" s="26" t="s">
        <v>13</v>
      </c>
      <c r="H133" s="10">
        <v>124217400</v>
      </c>
      <c r="I133" s="25" t="str">
        <f>VLOOKUP(Tabla223[[#This Row],[id SIRPOJ]],'[1]BASE DE PROCESOS '!$C$4:$O$198,8,0)</f>
        <v>POSIBLE</v>
      </c>
    </row>
    <row r="134" spans="1:9" customFormat="1" ht="14.4" x14ac:dyDescent="0.3">
      <c r="A134" s="23" t="s">
        <v>279</v>
      </c>
      <c r="B134" s="35">
        <v>658039</v>
      </c>
      <c r="C134" s="24" t="s">
        <v>4</v>
      </c>
      <c r="D134" s="24" t="s">
        <v>154</v>
      </c>
      <c r="E134" s="24" t="s">
        <v>79</v>
      </c>
      <c r="F134" s="24" t="s">
        <v>144</v>
      </c>
      <c r="G134" s="26" t="s">
        <v>15</v>
      </c>
      <c r="H134" s="10">
        <v>5782247142</v>
      </c>
      <c r="I134" s="25" t="str">
        <f>VLOOKUP(Tabla223[[#This Row],[id SIRPOJ]],'[1]BASE DE PROCESOS '!$C$4:$O$198,8,0)</f>
        <v>POSIBLE</v>
      </c>
    </row>
    <row r="135" spans="1:9" customFormat="1" ht="14.4" x14ac:dyDescent="0.3">
      <c r="A135" s="23" t="s">
        <v>280</v>
      </c>
      <c r="B135" s="35">
        <v>656400</v>
      </c>
      <c r="C135" s="24" t="s">
        <v>4</v>
      </c>
      <c r="D135" s="24" t="s">
        <v>154</v>
      </c>
      <c r="E135" s="24" t="s">
        <v>87</v>
      </c>
      <c r="F135" s="24" t="s">
        <v>144</v>
      </c>
      <c r="G135" s="26" t="s">
        <v>15</v>
      </c>
      <c r="H135" s="10">
        <v>351121200</v>
      </c>
      <c r="I135" s="25" t="str">
        <f>VLOOKUP(Tabla223[[#This Row],[id SIRPOJ]],'[1]BASE DE PROCESOS '!$C$4:$O$198,8,0)</f>
        <v>POSIBLE</v>
      </c>
    </row>
    <row r="136" spans="1:9" customFormat="1" ht="14.4" x14ac:dyDescent="0.3">
      <c r="A136" s="23" t="s">
        <v>281</v>
      </c>
      <c r="B136" s="35">
        <v>703058</v>
      </c>
      <c r="C136" s="24" t="s">
        <v>4</v>
      </c>
      <c r="D136" s="24" t="s">
        <v>154</v>
      </c>
      <c r="E136" s="24" t="s">
        <v>92</v>
      </c>
      <c r="F136" s="24" t="s">
        <v>144</v>
      </c>
      <c r="G136" s="26" t="s">
        <v>13</v>
      </c>
      <c r="H136" s="10">
        <v>200000000</v>
      </c>
      <c r="I136" s="25" t="str">
        <f>VLOOKUP(Tabla223[[#This Row],[id SIRPOJ]],'[1]BASE DE PROCESOS '!$C$4:$O$198,8,0)</f>
        <v>POSIBLE</v>
      </c>
    </row>
    <row r="137" spans="1:9" customFormat="1" ht="14.4" x14ac:dyDescent="0.3">
      <c r="A137" s="23" t="s">
        <v>282</v>
      </c>
      <c r="B137" s="35">
        <v>732599</v>
      </c>
      <c r="C137" s="24" t="s">
        <v>4</v>
      </c>
      <c r="D137" s="24" t="s">
        <v>154</v>
      </c>
      <c r="E137" s="24" t="s">
        <v>93</v>
      </c>
      <c r="F137" s="24" t="s">
        <v>144</v>
      </c>
      <c r="G137" s="26" t="s">
        <v>13</v>
      </c>
      <c r="H137" s="10">
        <v>1000000000</v>
      </c>
      <c r="I137" s="25" t="str">
        <f>VLOOKUP(Tabla223[[#This Row],[id SIRPOJ]],'[1]BASE DE PROCESOS '!$C$4:$O$198,8,0)</f>
        <v>POSIBLE</v>
      </c>
    </row>
    <row r="138" spans="1:9" customFormat="1" ht="14.4" x14ac:dyDescent="0.3">
      <c r="A138" s="23" t="s">
        <v>283</v>
      </c>
      <c r="B138" s="35">
        <v>697732</v>
      </c>
      <c r="C138" s="24" t="s">
        <v>4</v>
      </c>
      <c r="D138" s="24" t="s">
        <v>154</v>
      </c>
      <c r="E138" s="24" t="s">
        <v>98</v>
      </c>
      <c r="F138" s="24" t="s">
        <v>158</v>
      </c>
      <c r="G138" s="26" t="s">
        <v>13</v>
      </c>
      <c r="H138" s="10">
        <v>21064271</v>
      </c>
      <c r="I138" s="25" t="str">
        <f>VLOOKUP(Tabla223[[#This Row],[id SIRPOJ]],'[1]BASE DE PROCESOS '!$C$4:$O$198,8,0)</f>
        <v>POSIBLE</v>
      </c>
    </row>
    <row r="139" spans="1:9" customFormat="1" ht="14.4" x14ac:dyDescent="0.3">
      <c r="A139" s="23" t="s">
        <v>284</v>
      </c>
      <c r="B139" s="35">
        <v>693128</v>
      </c>
      <c r="C139" s="24" t="s">
        <v>4</v>
      </c>
      <c r="D139" s="24" t="s">
        <v>154</v>
      </c>
      <c r="E139" s="24" t="s">
        <v>100</v>
      </c>
      <c r="F139" s="24" t="s">
        <v>144</v>
      </c>
      <c r="G139" s="26" t="s">
        <v>13</v>
      </c>
      <c r="H139" s="10">
        <v>63896770</v>
      </c>
      <c r="I139" s="25" t="str">
        <f>VLOOKUP(Tabla223[[#This Row],[id SIRPOJ]],'[1]BASE DE PROCESOS '!$C$4:$O$198,8,0)</f>
        <v>POSIBLE</v>
      </c>
    </row>
    <row r="140" spans="1:9" customFormat="1" ht="14.4" x14ac:dyDescent="0.3">
      <c r="A140" s="23" t="s">
        <v>285</v>
      </c>
      <c r="B140" s="35">
        <v>723482</v>
      </c>
      <c r="C140" s="24" t="s">
        <v>4</v>
      </c>
      <c r="D140" s="24" t="s">
        <v>154</v>
      </c>
      <c r="E140" s="24" t="s">
        <v>110</v>
      </c>
      <c r="F140" s="24" t="s">
        <v>144</v>
      </c>
      <c r="G140" s="26" t="s">
        <v>13</v>
      </c>
      <c r="H140" s="10">
        <v>100000000</v>
      </c>
      <c r="I140" s="25" t="str">
        <f>VLOOKUP(Tabla223[[#This Row],[id SIRPOJ]],'[1]BASE DE PROCESOS '!$C$4:$O$198,8,0)</f>
        <v>POSIBLE</v>
      </c>
    </row>
    <row r="141" spans="1:9" customFormat="1" ht="14.4" x14ac:dyDescent="0.3">
      <c r="A141" s="23" t="s">
        <v>286</v>
      </c>
      <c r="B141" s="35">
        <v>703291</v>
      </c>
      <c r="C141" s="24" t="s">
        <v>4</v>
      </c>
      <c r="D141" s="24" t="s">
        <v>154</v>
      </c>
      <c r="E141" s="24" t="s">
        <v>112</v>
      </c>
      <c r="F141" s="24" t="s">
        <v>144</v>
      </c>
      <c r="G141" s="26" t="s">
        <v>13</v>
      </c>
      <c r="H141" s="10">
        <v>419693470</v>
      </c>
      <c r="I141" s="25" t="str">
        <f>VLOOKUP(Tabla223[[#This Row],[id SIRPOJ]],'[1]BASE DE PROCESOS '!$C$4:$O$198,8,0)</f>
        <v>POSIBLE</v>
      </c>
    </row>
    <row r="142" spans="1:9" customFormat="1" ht="14.4" x14ac:dyDescent="0.3">
      <c r="A142" s="23" t="s">
        <v>287</v>
      </c>
      <c r="B142" s="35">
        <v>700984</v>
      </c>
      <c r="C142" s="24" t="s">
        <v>4</v>
      </c>
      <c r="D142" s="24" t="s">
        <v>154</v>
      </c>
      <c r="E142" s="24" t="s">
        <v>113</v>
      </c>
      <c r="F142" s="24" t="s">
        <v>144</v>
      </c>
      <c r="G142" s="26" t="s">
        <v>15</v>
      </c>
      <c r="H142" s="10">
        <v>190000000</v>
      </c>
      <c r="I142" s="25" t="str">
        <f>VLOOKUP(Tabla223[[#This Row],[id SIRPOJ]],'[1]BASE DE PROCESOS '!$C$4:$O$198,8,0)</f>
        <v>POSIBLE</v>
      </c>
    </row>
    <row r="143" spans="1:9" customFormat="1" ht="14.4" x14ac:dyDescent="0.3">
      <c r="A143" s="23" t="s">
        <v>288</v>
      </c>
      <c r="B143" s="35">
        <v>723711</v>
      </c>
      <c r="C143" s="24" t="s">
        <v>4</v>
      </c>
      <c r="D143" s="24" t="s">
        <v>154</v>
      </c>
      <c r="E143" s="24" t="s">
        <v>114</v>
      </c>
      <c r="F143" s="24" t="s">
        <v>144</v>
      </c>
      <c r="G143" s="26" t="s">
        <v>13</v>
      </c>
      <c r="H143" s="10">
        <v>128050000</v>
      </c>
      <c r="I143" s="25" t="str">
        <f>VLOOKUP(Tabla223[[#This Row],[id SIRPOJ]],'[1]BASE DE PROCESOS '!$C$4:$O$198,8,0)</f>
        <v>PROBABLE</v>
      </c>
    </row>
    <row r="144" spans="1:9" customFormat="1" ht="14.4" x14ac:dyDescent="0.3">
      <c r="A144" s="23" t="s">
        <v>289</v>
      </c>
      <c r="B144" s="35">
        <v>729951</v>
      </c>
      <c r="C144" s="24" t="s">
        <v>4</v>
      </c>
      <c r="D144" s="24" t="s">
        <v>154</v>
      </c>
      <c r="E144" s="24" t="s">
        <v>125</v>
      </c>
      <c r="F144" s="24" t="s">
        <v>144</v>
      </c>
      <c r="G144" s="26" t="s">
        <v>13</v>
      </c>
      <c r="H144" s="10">
        <v>83465907</v>
      </c>
      <c r="I144" s="25" t="str">
        <f>VLOOKUP(Tabla223[[#This Row],[id SIRPOJ]],'[1]BASE DE PROCESOS '!$C$4:$O$198,8,0)</f>
        <v>POSIBLE</v>
      </c>
    </row>
    <row r="145" spans="1:9" customFormat="1" ht="14.4" x14ac:dyDescent="0.3">
      <c r="A145" s="23" t="s">
        <v>291</v>
      </c>
      <c r="B145" s="35">
        <v>725055</v>
      </c>
      <c r="C145" s="24" t="s">
        <v>4</v>
      </c>
      <c r="D145" s="24" t="s">
        <v>154</v>
      </c>
      <c r="E145" s="24" t="s">
        <v>126</v>
      </c>
      <c r="F145" s="24" t="s">
        <v>144</v>
      </c>
      <c r="G145" s="26" t="s">
        <v>13</v>
      </c>
      <c r="H145" s="10">
        <v>684064806</v>
      </c>
      <c r="I145" s="25" t="str">
        <f>VLOOKUP(Tabla223[[#This Row],[id SIRPOJ]],'[1]BASE DE PROCESOS '!$C$4:$O$198,8,0)</f>
        <v>POSIBLE</v>
      </c>
    </row>
    <row r="146" spans="1:9" customFormat="1" ht="14.4" x14ac:dyDescent="0.3">
      <c r="A146" s="23" t="s">
        <v>292</v>
      </c>
      <c r="B146" s="35">
        <v>747516</v>
      </c>
      <c r="C146" s="24" t="s">
        <v>4</v>
      </c>
      <c r="D146" s="24" t="s">
        <v>154</v>
      </c>
      <c r="E146" s="24" t="s">
        <v>127</v>
      </c>
      <c r="F146" s="24" t="s">
        <v>158</v>
      </c>
      <c r="G146" s="26" t="s">
        <v>13</v>
      </c>
      <c r="H146" s="10">
        <v>3108800000</v>
      </c>
      <c r="I146" s="25" t="str">
        <f>VLOOKUP(Tabla223[[#This Row],[id SIRPOJ]],'[1]BASE DE PROCESOS '!$C$4:$O$198,8,0)</f>
        <v>POSIBLE</v>
      </c>
    </row>
    <row r="147" spans="1:9" customFormat="1" ht="14.4" x14ac:dyDescent="0.3">
      <c r="A147" s="23" t="s">
        <v>293</v>
      </c>
      <c r="B147" s="35">
        <v>727912</v>
      </c>
      <c r="C147" s="24" t="s">
        <v>4</v>
      </c>
      <c r="D147" s="24" t="s">
        <v>154</v>
      </c>
      <c r="E147" s="24" t="s">
        <v>128</v>
      </c>
      <c r="F147" s="24" t="s">
        <v>144</v>
      </c>
      <c r="G147" s="26" t="s">
        <v>13</v>
      </c>
      <c r="H147" s="10">
        <v>575000000</v>
      </c>
      <c r="I147" s="25" t="str">
        <f>VLOOKUP(Tabla223[[#This Row],[id SIRPOJ]],'[1]BASE DE PROCESOS '!$C$4:$O$198,8,0)</f>
        <v>POSIBLE</v>
      </c>
    </row>
    <row r="148" spans="1:9" customFormat="1" ht="14.4" x14ac:dyDescent="0.3">
      <c r="A148" s="23" t="s">
        <v>290</v>
      </c>
      <c r="B148" s="35">
        <v>767677</v>
      </c>
      <c r="C148" s="24" t="s">
        <v>4</v>
      </c>
      <c r="D148" s="24" t="s">
        <v>154</v>
      </c>
      <c r="E148" s="24" t="s">
        <v>134</v>
      </c>
      <c r="F148" s="24" t="s">
        <v>158</v>
      </c>
      <c r="G148" s="26" t="s">
        <v>13</v>
      </c>
      <c r="H148" s="10">
        <v>280036683</v>
      </c>
      <c r="I148" s="25" t="str">
        <f>VLOOKUP(Tabla223[[#This Row],[id SIRPOJ]],'[1]BASE DE PROCESOS '!$C$4:$O$198,8,0)</f>
        <v>POSIBLE</v>
      </c>
    </row>
    <row r="149" spans="1:9" customFormat="1" ht="14.4" x14ac:dyDescent="0.3">
      <c r="A149" s="23" t="s">
        <v>294</v>
      </c>
      <c r="B149" s="35">
        <v>759971</v>
      </c>
      <c r="C149" s="24" t="s">
        <v>4</v>
      </c>
      <c r="D149" s="24" t="s">
        <v>154</v>
      </c>
      <c r="E149" s="24" t="s">
        <v>138</v>
      </c>
      <c r="F149" s="24" t="s">
        <v>158</v>
      </c>
      <c r="G149" s="26" t="s">
        <v>13</v>
      </c>
      <c r="H149" s="10">
        <v>2651912958</v>
      </c>
      <c r="I149" s="25" t="str">
        <f>VLOOKUP(Tabla223[[#This Row],[id SIRPOJ]],'[1]BASE DE PROCESOS '!$C$4:$O$198,8,0)</f>
        <v>POSIBLE</v>
      </c>
    </row>
    <row r="150" spans="1:9" customFormat="1" ht="14.4" x14ac:dyDescent="0.3">
      <c r="A150" s="23" t="s">
        <v>295</v>
      </c>
      <c r="B150" s="35">
        <v>757127</v>
      </c>
      <c r="C150" s="24" t="s">
        <v>4</v>
      </c>
      <c r="D150" s="24" t="s">
        <v>154</v>
      </c>
      <c r="E150" s="24" t="s">
        <v>136</v>
      </c>
      <c r="F150" s="24" t="s">
        <v>144</v>
      </c>
      <c r="G150" s="26" t="s">
        <v>13</v>
      </c>
      <c r="H150" s="10">
        <v>8015000</v>
      </c>
      <c r="I150" s="25" t="str">
        <f>VLOOKUP(Tabla223[[#This Row],[id SIRPOJ]],'[1]BASE DE PROCESOS '!$C$4:$O$198,8,0)</f>
        <v>POSIBLE</v>
      </c>
    </row>
    <row r="151" spans="1:9" customFormat="1" ht="14.4" x14ac:dyDescent="0.3">
      <c r="A151" s="23" t="s">
        <v>296</v>
      </c>
      <c r="B151" s="35">
        <v>769144</v>
      </c>
      <c r="C151" s="24" t="s">
        <v>4</v>
      </c>
      <c r="D151" s="24" t="s">
        <v>154</v>
      </c>
      <c r="E151" s="24" t="s">
        <v>137</v>
      </c>
      <c r="F151" s="24" t="s">
        <v>144</v>
      </c>
      <c r="G151" s="26" t="s">
        <v>13</v>
      </c>
      <c r="H151" s="10">
        <v>22550573</v>
      </c>
      <c r="I151" s="25" t="str">
        <f>VLOOKUP(Tabla223[[#This Row],[id SIRPOJ]],'[1]BASE DE PROCESOS '!$C$4:$O$198,8,0)</f>
        <v>POSIBLE</v>
      </c>
    </row>
    <row r="152" spans="1:9" customFormat="1" ht="14.4" x14ac:dyDescent="0.3">
      <c r="A152" s="23" t="s">
        <v>297</v>
      </c>
      <c r="B152" s="35">
        <v>763734</v>
      </c>
      <c r="C152" s="24" t="s">
        <v>4</v>
      </c>
      <c r="D152" s="24" t="s">
        <v>154</v>
      </c>
      <c r="E152" s="24" t="s">
        <v>152</v>
      </c>
      <c r="F152" s="24" t="s">
        <v>144</v>
      </c>
      <c r="G152" s="26" t="s">
        <v>13</v>
      </c>
      <c r="H152" s="10">
        <v>1953834422</v>
      </c>
      <c r="I152" s="25" t="str">
        <f>VLOOKUP(Tabla223[[#This Row],[id SIRPOJ]],'[1]BASE DE PROCESOS '!$C$4:$O$198,8,0)</f>
        <v>POSIBLE</v>
      </c>
    </row>
    <row r="153" spans="1:9" customFormat="1" ht="14.4" x14ac:dyDescent="0.3">
      <c r="A153" s="23" t="s">
        <v>288</v>
      </c>
      <c r="B153" s="35">
        <v>728961</v>
      </c>
      <c r="C153" s="24" t="s">
        <v>4</v>
      </c>
      <c r="D153" s="24" t="s">
        <v>154</v>
      </c>
      <c r="E153" s="24" t="s">
        <v>115</v>
      </c>
      <c r="F153" s="24" t="s">
        <v>144</v>
      </c>
      <c r="G153" s="26" t="s">
        <v>13</v>
      </c>
      <c r="H153" s="10">
        <v>71075720</v>
      </c>
      <c r="I153" s="25" t="str">
        <f>VLOOKUP(Tabla223[[#This Row],[id SIRPOJ]],'[1]BASE DE PROCESOS '!$C$4:$O$198,8,0)</f>
        <v>POSIBLE</v>
      </c>
    </row>
    <row r="154" spans="1:9" ht="14.4" x14ac:dyDescent="0.25">
      <c r="A154" s="23" t="s">
        <v>263</v>
      </c>
      <c r="B154" s="26">
        <v>529733</v>
      </c>
      <c r="C154" s="24" t="s">
        <v>4</v>
      </c>
      <c r="D154" s="24" t="s">
        <v>154</v>
      </c>
      <c r="E154" s="24" t="s">
        <v>22</v>
      </c>
      <c r="F154" s="24" t="s">
        <v>158</v>
      </c>
      <c r="G154" s="26" t="s">
        <v>15</v>
      </c>
      <c r="H154" s="10">
        <v>42788750</v>
      </c>
      <c r="I154" s="25" t="str">
        <f>VLOOKUP(Tabla223[[#This Row],[id SIRPOJ]],'[1]BASE DE PROCESOS '!$C$4:$O$198,8,0)</f>
        <v>PROBABLE</v>
      </c>
    </row>
    <row r="155" spans="1:9" ht="14.4" x14ac:dyDescent="0.25">
      <c r="A155" s="23" t="s">
        <v>265</v>
      </c>
      <c r="B155" s="26">
        <v>467201</v>
      </c>
      <c r="C155" s="24" t="s">
        <v>4</v>
      </c>
      <c r="D155" s="24" t="s">
        <v>154</v>
      </c>
      <c r="E155" s="24" t="s">
        <v>30</v>
      </c>
      <c r="F155" s="24" t="s">
        <v>160</v>
      </c>
      <c r="G155" s="26" t="s">
        <v>13</v>
      </c>
      <c r="H155" s="10">
        <v>8403268376</v>
      </c>
      <c r="I155" s="25" t="str">
        <f>VLOOKUP(Tabla223[[#This Row],[id SIRPOJ]],'[1]BASE DE PROCESOS '!$C$4:$O$198,8,0)</f>
        <v>PROBABLE</v>
      </c>
    </row>
    <row r="156" spans="1:9" ht="14.4" x14ac:dyDescent="0.25">
      <c r="A156" s="23" t="s">
        <v>277</v>
      </c>
      <c r="B156" s="26">
        <v>597473</v>
      </c>
      <c r="C156" s="24" t="s">
        <v>4</v>
      </c>
      <c r="D156" s="24" t="s">
        <v>154</v>
      </c>
      <c r="E156" s="24" t="s">
        <v>68</v>
      </c>
      <c r="F156" s="24" t="s">
        <v>144</v>
      </c>
      <c r="G156" s="26" t="s">
        <v>13</v>
      </c>
      <c r="H156" s="10">
        <v>3264225499</v>
      </c>
      <c r="I156" s="25" t="str">
        <f>VLOOKUP(Tabla223[[#This Row],[id SIRPOJ]],'[1]BASE DE PROCESOS '!$C$4:$O$198,8,0)</f>
        <v>PROBABLE</v>
      </c>
    </row>
    <row r="157" spans="1:9" ht="14.4" x14ac:dyDescent="0.25">
      <c r="A157" s="11" t="s">
        <v>319</v>
      </c>
      <c r="B157" s="41">
        <v>785374</v>
      </c>
      <c r="C157" s="13" t="s">
        <v>4</v>
      </c>
      <c r="D157" s="24" t="s">
        <v>154</v>
      </c>
      <c r="E157" s="13" t="s">
        <v>326</v>
      </c>
      <c r="F157" s="24" t="s">
        <v>144</v>
      </c>
      <c r="G157" s="26">
        <v>1</v>
      </c>
      <c r="H157" s="15">
        <v>104709871</v>
      </c>
      <c r="I157" s="25" t="str">
        <f>VLOOKUP(Tabla223[[#This Row],[id SIRPOJ]],'[1]BASE DE PROCESOS '!$C$4:$O$198,8,0)</f>
        <v>POSIBLE</v>
      </c>
    </row>
    <row r="158" spans="1:9" ht="14.4" x14ac:dyDescent="0.25">
      <c r="A158" s="11" t="s">
        <v>331</v>
      </c>
      <c r="B158" s="41">
        <v>785011</v>
      </c>
      <c r="C158" s="13" t="s">
        <v>4</v>
      </c>
      <c r="D158" s="24" t="s">
        <v>154</v>
      </c>
      <c r="E158" s="13" t="s">
        <v>328</v>
      </c>
      <c r="F158" s="24" t="s">
        <v>144</v>
      </c>
      <c r="G158" s="26">
        <v>1</v>
      </c>
      <c r="H158" s="15">
        <v>4927000000</v>
      </c>
      <c r="I158" s="25" t="str">
        <f>VLOOKUP(Tabla223[[#This Row],[id SIRPOJ]],'[1]BASE DE PROCESOS '!$C$4:$O$198,8,0)</f>
        <v>POSIBLE</v>
      </c>
    </row>
    <row r="159" spans="1:9" ht="14.4" x14ac:dyDescent="0.25">
      <c r="A159" s="11" t="s">
        <v>329</v>
      </c>
      <c r="B159" s="41">
        <v>786720</v>
      </c>
      <c r="C159" s="13" t="s">
        <v>4</v>
      </c>
      <c r="D159" s="24" t="s">
        <v>154</v>
      </c>
      <c r="E159" s="13" t="s">
        <v>330</v>
      </c>
      <c r="F159" s="24" t="s">
        <v>144</v>
      </c>
      <c r="G159" s="26">
        <v>1</v>
      </c>
      <c r="H159" s="15">
        <v>22560200000</v>
      </c>
      <c r="I159" s="25" t="str">
        <f>VLOOKUP(Tabla223[[#This Row],[id SIRPOJ]],'[1]BASE DE PROCESOS '!$C$4:$O$198,8,0)</f>
        <v>POSIBLE</v>
      </c>
    </row>
    <row r="160" spans="1:9" ht="14.4" x14ac:dyDescent="0.25">
      <c r="A160" s="11" t="s">
        <v>327</v>
      </c>
      <c r="B160" s="41">
        <v>791916</v>
      </c>
      <c r="C160" s="13" t="s">
        <v>4</v>
      </c>
      <c r="D160" s="24" t="s">
        <v>154</v>
      </c>
      <c r="E160" s="13" t="s">
        <v>332</v>
      </c>
      <c r="F160" s="24" t="s">
        <v>144</v>
      </c>
      <c r="G160" s="26">
        <v>1</v>
      </c>
      <c r="H160" s="15">
        <v>4927000000</v>
      </c>
      <c r="I160" s="25" t="str">
        <f>VLOOKUP(Tabla223[[#This Row],[id SIRPOJ]],'[1]BASE DE PROCESOS '!$C$4:$O$198,8,0)</f>
        <v>POSIBLE</v>
      </c>
    </row>
    <row r="161" spans="1:9" ht="13.2" customHeight="1" x14ac:dyDescent="0.25">
      <c r="A161" s="23" t="s">
        <v>311</v>
      </c>
      <c r="B161" s="26">
        <v>615696</v>
      </c>
      <c r="C161" s="24" t="s">
        <v>4</v>
      </c>
      <c r="D161" s="24" t="s">
        <v>154</v>
      </c>
      <c r="E161" s="27" t="s">
        <v>314</v>
      </c>
      <c r="F161" s="24" t="s">
        <v>144</v>
      </c>
      <c r="G161" s="26">
        <v>1</v>
      </c>
      <c r="H161" s="10">
        <v>1292305300</v>
      </c>
      <c r="I161" s="25" t="str">
        <f>VLOOKUP(Tabla223[[#This Row],[id SIRPOJ]],'[1]BASE DE PROCESOS '!$C$4:$O$198,8,0)</f>
        <v>POSIBLE</v>
      </c>
    </row>
    <row r="162" spans="1:9" ht="13.2" customHeight="1" x14ac:dyDescent="0.25">
      <c r="A162" s="25" t="s">
        <v>310</v>
      </c>
      <c r="B162" s="26">
        <v>523948</v>
      </c>
      <c r="C162" s="45" t="s">
        <v>4</v>
      </c>
      <c r="D162" s="45" t="s">
        <v>154</v>
      </c>
      <c r="E162" s="45" t="s">
        <v>313</v>
      </c>
      <c r="F162" s="45" t="s">
        <v>144</v>
      </c>
      <c r="G162" s="26">
        <v>1</v>
      </c>
      <c r="H162" s="48">
        <v>95923626</v>
      </c>
      <c r="I162" s="25" t="str">
        <f>VLOOKUP(Tabla223[[#This Row],[id SIRPOJ]],'[1]BASE DE PROCESOS '!$C$4:$O$198,8,0)</f>
        <v>POSIBLE</v>
      </c>
    </row>
    <row r="163" spans="1:9" ht="14.4" x14ac:dyDescent="0.25">
      <c r="A163" s="25" t="s">
        <v>309</v>
      </c>
      <c r="B163" s="26">
        <v>778384</v>
      </c>
      <c r="C163" s="45" t="s">
        <v>4</v>
      </c>
      <c r="D163" s="45" t="s">
        <v>154</v>
      </c>
      <c r="E163" s="45" t="s">
        <v>312</v>
      </c>
      <c r="F163" s="45" t="s">
        <v>144</v>
      </c>
      <c r="G163" s="26">
        <v>1</v>
      </c>
      <c r="H163" s="48">
        <v>307400000</v>
      </c>
      <c r="I163" s="25" t="str">
        <f>VLOOKUP(Tabla223[[#This Row],[id SIRPOJ]],'[1]BASE DE PROCESOS '!$C$4:$O$198,8,0)</f>
        <v>POSIBLE</v>
      </c>
    </row>
    <row r="164" spans="1:9" ht="14.4" x14ac:dyDescent="0.25">
      <c r="A164" s="25" t="s">
        <v>183</v>
      </c>
      <c r="B164" s="26">
        <v>794481</v>
      </c>
      <c r="C164" s="45" t="s">
        <v>4</v>
      </c>
      <c r="D164" s="45" t="s">
        <v>154</v>
      </c>
      <c r="E164" s="45" t="s">
        <v>337</v>
      </c>
      <c r="F164" s="45" t="s">
        <v>144</v>
      </c>
      <c r="G164" s="26">
        <v>1</v>
      </c>
      <c r="H164" s="46" t="s">
        <v>338</v>
      </c>
      <c r="I164" s="25" t="s">
        <v>16</v>
      </c>
    </row>
    <row r="165" spans="1:9" ht="14.4" x14ac:dyDescent="0.25">
      <c r="A165" s="25" t="s">
        <v>350</v>
      </c>
      <c r="B165" s="26">
        <v>798729</v>
      </c>
      <c r="C165" s="45" t="s">
        <v>4</v>
      </c>
      <c r="D165" s="45" t="s">
        <v>154</v>
      </c>
      <c r="E165" s="45" t="s">
        <v>339</v>
      </c>
      <c r="F165" s="45" t="s">
        <v>144</v>
      </c>
      <c r="G165" s="26">
        <v>1</v>
      </c>
      <c r="H165" s="46">
        <v>142487964</v>
      </c>
      <c r="I165" s="25" t="s">
        <v>16</v>
      </c>
    </row>
    <row r="166" spans="1:9" ht="14.4" x14ac:dyDescent="0.25">
      <c r="A166" s="25" t="s">
        <v>213</v>
      </c>
      <c r="B166" s="26">
        <v>795514</v>
      </c>
      <c r="C166" s="45" t="s">
        <v>4</v>
      </c>
      <c r="D166" s="45" t="s">
        <v>154</v>
      </c>
      <c r="E166" s="45" t="s">
        <v>340</v>
      </c>
      <c r="F166" s="45" t="s">
        <v>144</v>
      </c>
      <c r="G166" s="26">
        <v>1</v>
      </c>
      <c r="H166" s="46" t="s">
        <v>341</v>
      </c>
      <c r="I166" s="25" t="s">
        <v>16</v>
      </c>
    </row>
    <row r="167" spans="1:9" ht="14.4" x14ac:dyDescent="0.25">
      <c r="A167" s="25" t="s">
        <v>351</v>
      </c>
      <c r="B167" s="26">
        <v>798489</v>
      </c>
      <c r="C167" s="45" t="s">
        <v>4</v>
      </c>
      <c r="D167" s="45" t="s">
        <v>154</v>
      </c>
      <c r="E167" s="45" t="s">
        <v>342</v>
      </c>
      <c r="F167" s="45" t="s">
        <v>144</v>
      </c>
      <c r="G167" s="26">
        <v>1</v>
      </c>
      <c r="H167" s="46">
        <v>150499005</v>
      </c>
      <c r="I167" s="25" t="s">
        <v>16</v>
      </c>
    </row>
    <row r="168" spans="1:9" ht="14.4" x14ac:dyDescent="0.25">
      <c r="A168" s="25" t="s">
        <v>199</v>
      </c>
      <c r="B168" s="26">
        <v>794938</v>
      </c>
      <c r="C168" s="45" t="s">
        <v>4</v>
      </c>
      <c r="D168" s="45" t="s">
        <v>154</v>
      </c>
      <c r="E168" s="45" t="s">
        <v>343</v>
      </c>
      <c r="F168" s="45" t="s">
        <v>144</v>
      </c>
      <c r="G168" s="26">
        <v>1</v>
      </c>
      <c r="H168" s="46" t="s">
        <v>344</v>
      </c>
      <c r="I168" s="25" t="s">
        <v>16</v>
      </c>
    </row>
    <row r="169" spans="1:9" ht="14.4" x14ac:dyDescent="0.25">
      <c r="A169" s="25" t="s">
        <v>352</v>
      </c>
      <c r="B169" s="26">
        <v>796835</v>
      </c>
      <c r="C169" s="45" t="s">
        <v>4</v>
      </c>
      <c r="D169" s="45" t="s">
        <v>154</v>
      </c>
      <c r="E169" s="45" t="s">
        <v>345</v>
      </c>
      <c r="F169" s="45" t="s">
        <v>144</v>
      </c>
      <c r="G169" s="26">
        <v>1</v>
      </c>
      <c r="H169" s="46">
        <v>431663642</v>
      </c>
      <c r="I169" s="25" t="s">
        <v>16</v>
      </c>
    </row>
    <row r="170" spans="1:9" ht="14.4" x14ac:dyDescent="0.25">
      <c r="A170" s="25" t="s">
        <v>226</v>
      </c>
      <c r="B170" s="26">
        <v>798767</v>
      </c>
      <c r="C170" s="45" t="s">
        <v>4</v>
      </c>
      <c r="D170" s="45" t="s">
        <v>154</v>
      </c>
      <c r="E170" s="45" t="s">
        <v>346</v>
      </c>
      <c r="F170" s="45" t="s">
        <v>144</v>
      </c>
      <c r="G170" s="26">
        <v>1</v>
      </c>
      <c r="H170" s="46">
        <v>1289264149</v>
      </c>
      <c r="I170" s="25" t="s">
        <v>16</v>
      </c>
    </row>
    <row r="171" spans="1:9" ht="14.4" x14ac:dyDescent="0.25">
      <c r="A171" s="25" t="s">
        <v>221</v>
      </c>
      <c r="B171" s="26">
        <v>804316</v>
      </c>
      <c r="C171" s="45" t="s">
        <v>4</v>
      </c>
      <c r="D171" s="45" t="s">
        <v>154</v>
      </c>
      <c r="E171" s="45" t="s">
        <v>347</v>
      </c>
      <c r="F171" s="45" t="s">
        <v>144</v>
      </c>
      <c r="G171" s="26">
        <v>1</v>
      </c>
      <c r="H171" s="46">
        <v>910000000</v>
      </c>
      <c r="I171" s="25" t="s">
        <v>16</v>
      </c>
    </row>
    <row r="172" spans="1:9" ht="14.4" x14ac:dyDescent="0.25">
      <c r="A172" s="25" t="s">
        <v>261</v>
      </c>
      <c r="B172" s="26">
        <v>743269</v>
      </c>
      <c r="C172" s="45" t="s">
        <v>4</v>
      </c>
      <c r="D172" s="45" t="s">
        <v>154</v>
      </c>
      <c r="E172" s="45" t="s">
        <v>57</v>
      </c>
      <c r="F172" s="45" t="s">
        <v>144</v>
      </c>
      <c r="G172" s="26">
        <v>1</v>
      </c>
      <c r="H172" s="46">
        <v>1649791750</v>
      </c>
      <c r="I172" s="25" t="s">
        <v>348</v>
      </c>
    </row>
    <row r="173" spans="1:9" ht="14.4" x14ac:dyDescent="0.25">
      <c r="A173" s="11"/>
      <c r="B173" s="43"/>
      <c r="C173" s="13"/>
      <c r="D173" s="13"/>
      <c r="E173" s="13"/>
      <c r="F173" s="13"/>
      <c r="G173" s="44"/>
      <c r="H173" s="15"/>
      <c r="I173" s="25"/>
    </row>
    <row r="174" spans="1:9" ht="14.4" x14ac:dyDescent="0.25">
      <c r="A174" s="17" t="s">
        <v>333</v>
      </c>
      <c r="B174" s="30"/>
      <c r="C174" s="19"/>
      <c r="D174" s="19"/>
      <c r="E174" s="19"/>
      <c r="F174" s="29"/>
      <c r="G174" s="32"/>
      <c r="H174" s="33">
        <f>SUBTOTAL(109,Tabla223[VALOR PRETENSIÓN])</f>
        <v>143369905150.21301</v>
      </c>
      <c r="I174" s="22"/>
    </row>
    <row r="175" spans="1:9" ht="14.4" x14ac:dyDescent="0.25">
      <c r="A175" s="11"/>
      <c r="B175" s="12"/>
      <c r="C175" s="13"/>
      <c r="D175" s="13"/>
      <c r="E175" s="13"/>
      <c r="F175" s="13"/>
      <c r="G175" s="14"/>
      <c r="H175" s="15"/>
      <c r="I175" s="16"/>
    </row>
    <row r="176" spans="1:9" ht="14.4" x14ac:dyDescent="0.25">
      <c r="A176" s="11"/>
      <c r="B176" s="12"/>
      <c r="C176" s="13"/>
      <c r="D176" s="13"/>
      <c r="E176" s="13"/>
      <c r="F176" s="13"/>
      <c r="G176" s="14"/>
      <c r="H176" s="15"/>
      <c r="I176" s="16"/>
    </row>
    <row r="177" spans="1:9" ht="14.4" x14ac:dyDescent="0.25">
      <c r="A177" s="11"/>
      <c r="B177" s="12"/>
      <c r="C177" s="13"/>
      <c r="D177" s="13"/>
      <c r="E177" s="13"/>
      <c r="F177" s="13"/>
      <c r="G177" s="14"/>
      <c r="H177" s="15"/>
      <c r="I177" s="16"/>
    </row>
    <row r="178" spans="1:9" ht="14.4" x14ac:dyDescent="0.25">
      <c r="A178" s="11"/>
      <c r="B178" s="12"/>
      <c r="C178" s="13"/>
      <c r="D178" s="13"/>
      <c r="E178" s="13"/>
      <c r="F178" s="13"/>
      <c r="G178" s="14"/>
      <c r="H178" s="15"/>
      <c r="I178" s="16"/>
    </row>
    <row r="179" spans="1:9" ht="14.4" x14ac:dyDescent="0.25">
      <c r="A179" s="11"/>
      <c r="B179" s="12"/>
      <c r="C179" s="13"/>
      <c r="D179" s="13"/>
      <c r="E179" s="13"/>
      <c r="F179" s="13"/>
      <c r="G179" s="14"/>
      <c r="H179" s="15"/>
      <c r="I179" s="16"/>
    </row>
    <row r="180" spans="1:9" ht="14.4" x14ac:dyDescent="0.25">
      <c r="A180" s="11"/>
      <c r="B180" s="12"/>
      <c r="C180" s="13"/>
      <c r="D180" s="13"/>
      <c r="E180" s="13"/>
      <c r="F180" s="13"/>
      <c r="G180" s="14"/>
      <c r="H180" s="15"/>
      <c r="I180" s="16"/>
    </row>
    <row r="181" spans="1:9" ht="14.4" x14ac:dyDescent="0.25">
      <c r="A181" s="11"/>
      <c r="B181" s="12"/>
      <c r="C181" s="13"/>
      <c r="D181" s="13"/>
      <c r="E181" s="13"/>
      <c r="F181" s="13"/>
      <c r="G181" s="14"/>
      <c r="H181" s="15"/>
      <c r="I181" s="16"/>
    </row>
    <row r="182" spans="1:9" ht="14.4" x14ac:dyDescent="0.25">
      <c r="A182" s="11"/>
      <c r="B182" s="12"/>
      <c r="C182" s="13"/>
      <c r="D182" s="13"/>
      <c r="E182" s="13"/>
      <c r="F182" s="13"/>
      <c r="G182" s="14"/>
      <c r="H182" s="15"/>
      <c r="I182" s="16"/>
    </row>
    <row r="183" spans="1:9" ht="14.4" x14ac:dyDescent="0.25">
      <c r="A183" s="11"/>
      <c r="B183" s="12"/>
      <c r="C183" s="13"/>
      <c r="D183" s="13"/>
      <c r="E183" s="13"/>
      <c r="F183" s="13"/>
      <c r="G183" s="14"/>
      <c r="H183" s="15"/>
      <c r="I183" s="16"/>
    </row>
    <row r="184" spans="1:9" ht="14.4" x14ac:dyDescent="0.25">
      <c r="A184" s="11"/>
      <c r="B184" s="12"/>
      <c r="C184" s="13"/>
      <c r="D184" s="13"/>
      <c r="E184" s="13"/>
      <c r="F184" s="13"/>
      <c r="G184" s="14"/>
      <c r="H184" s="15"/>
      <c r="I184" s="16"/>
    </row>
    <row r="185" spans="1:9" ht="14.4" x14ac:dyDescent="0.25">
      <c r="A185" s="11"/>
      <c r="B185" s="12"/>
      <c r="C185" s="13"/>
      <c r="D185" s="13"/>
      <c r="E185" s="13"/>
      <c r="F185" s="13"/>
      <c r="G185" s="14"/>
      <c r="H185" s="15"/>
      <c r="I185" s="16"/>
    </row>
    <row r="186" spans="1:9" ht="14.4" x14ac:dyDescent="0.25">
      <c r="A186" s="11"/>
      <c r="B186" s="12"/>
      <c r="C186" s="13"/>
      <c r="D186" s="13"/>
      <c r="E186" s="13"/>
      <c r="F186" s="13"/>
      <c r="G186" s="14"/>
      <c r="H186" s="15"/>
      <c r="I186" s="16"/>
    </row>
    <row r="187" spans="1:9" ht="14.4" x14ac:dyDescent="0.25">
      <c r="A187" s="11"/>
      <c r="B187" s="12"/>
      <c r="C187" s="13"/>
      <c r="D187" s="13"/>
      <c r="E187" s="13"/>
      <c r="F187" s="13"/>
      <c r="G187" s="14"/>
      <c r="H187" s="15"/>
      <c r="I187" s="16"/>
    </row>
    <row r="188" spans="1:9" ht="14.4" x14ac:dyDescent="0.25">
      <c r="A188" s="11"/>
      <c r="B188" s="12"/>
      <c r="C188" s="13"/>
      <c r="D188" s="13"/>
      <c r="E188" s="13"/>
      <c r="F188" s="13"/>
      <c r="G188" s="14"/>
      <c r="H188" s="15"/>
      <c r="I188" s="16"/>
    </row>
    <row r="189" spans="1:9" ht="14.4" x14ac:dyDescent="0.25">
      <c r="A189" s="11"/>
      <c r="B189" s="12"/>
      <c r="C189" s="13"/>
      <c r="D189" s="13"/>
      <c r="E189" s="13"/>
      <c r="F189" s="13"/>
      <c r="G189" s="14"/>
      <c r="H189" s="15"/>
      <c r="I189" s="16"/>
    </row>
    <row r="190" spans="1:9" ht="14.4" x14ac:dyDescent="0.25">
      <c r="A190" s="11"/>
      <c r="B190" s="12"/>
      <c r="C190" s="13"/>
      <c r="D190" s="13"/>
      <c r="E190" s="13"/>
      <c r="F190" s="13"/>
      <c r="G190" s="14"/>
      <c r="H190" s="15"/>
      <c r="I190" s="16"/>
    </row>
    <row r="191" spans="1:9" ht="14.4" x14ac:dyDescent="0.25">
      <c r="A191" s="11"/>
      <c r="B191" s="12"/>
      <c r="C191" s="13"/>
      <c r="D191" s="13"/>
      <c r="E191" s="13"/>
      <c r="F191" s="13"/>
      <c r="G191" s="14"/>
      <c r="H191" s="15"/>
      <c r="I191" s="16"/>
    </row>
    <row r="192" spans="1:9" ht="14.4" x14ac:dyDescent="0.25">
      <c r="A192" s="11"/>
      <c r="B192" s="12"/>
      <c r="C192" s="13"/>
      <c r="D192" s="13"/>
      <c r="E192" s="13"/>
      <c r="F192" s="13"/>
      <c r="G192" s="14"/>
      <c r="H192" s="15"/>
      <c r="I192" s="16"/>
    </row>
    <row r="193" spans="1:9" ht="14.4" x14ac:dyDescent="0.25">
      <c r="A193" s="11"/>
      <c r="B193" s="12"/>
      <c r="C193" s="13"/>
      <c r="D193" s="13"/>
      <c r="E193" s="13"/>
      <c r="F193" s="13"/>
      <c r="G193" s="14"/>
      <c r="H193" s="15"/>
      <c r="I193" s="16"/>
    </row>
    <row r="194" spans="1:9" ht="14.4" x14ac:dyDescent="0.25">
      <c r="A194" s="11"/>
      <c r="B194" s="12"/>
      <c r="C194" s="13"/>
      <c r="D194" s="13"/>
      <c r="E194" s="13"/>
      <c r="F194" s="13"/>
      <c r="G194" s="14"/>
      <c r="H194" s="15"/>
      <c r="I194" s="16"/>
    </row>
    <row r="195" spans="1:9" ht="14.4" x14ac:dyDescent="0.25">
      <c r="A195" s="11"/>
      <c r="B195" s="12"/>
      <c r="C195" s="13"/>
      <c r="D195" s="13"/>
      <c r="E195" s="13"/>
      <c r="F195" s="13"/>
      <c r="G195" s="14"/>
      <c r="H195" s="15"/>
      <c r="I195" s="16"/>
    </row>
    <row r="196" spans="1:9" ht="14.4" x14ac:dyDescent="0.25">
      <c r="A196" s="11"/>
      <c r="B196" s="12"/>
      <c r="C196" s="13"/>
      <c r="D196" s="13"/>
      <c r="E196" s="13"/>
      <c r="F196" s="13"/>
      <c r="G196" s="14"/>
      <c r="H196" s="15"/>
      <c r="I196" s="16"/>
    </row>
    <row r="197" spans="1:9" ht="14.4" x14ac:dyDescent="0.25">
      <c r="A197" s="11"/>
      <c r="B197" s="12"/>
      <c r="C197" s="13"/>
      <c r="D197" s="13"/>
      <c r="E197" s="13"/>
      <c r="F197" s="13"/>
      <c r="G197" s="14"/>
      <c r="H197" s="15"/>
      <c r="I197" s="16"/>
    </row>
    <row r="198" spans="1:9" ht="14.4" x14ac:dyDescent="0.25">
      <c r="A198" s="11"/>
      <c r="B198" s="12"/>
      <c r="C198" s="13"/>
      <c r="D198" s="13"/>
      <c r="E198" s="13"/>
      <c r="F198" s="13"/>
      <c r="G198" s="14"/>
      <c r="H198" s="15"/>
      <c r="I198" s="16"/>
    </row>
    <row r="199" spans="1:9" ht="14.4" x14ac:dyDescent="0.25">
      <c r="A199" s="11"/>
      <c r="B199" s="12"/>
      <c r="C199" s="13"/>
      <c r="D199" s="13"/>
      <c r="E199" s="13"/>
      <c r="F199" s="13"/>
      <c r="G199" s="14"/>
      <c r="H199" s="15"/>
      <c r="I199" s="16"/>
    </row>
    <row r="200" spans="1:9" ht="14.4" x14ac:dyDescent="0.25">
      <c r="A200" s="11"/>
      <c r="B200" s="12"/>
      <c r="C200" s="13"/>
      <c r="D200" s="13"/>
      <c r="E200" s="13"/>
      <c r="F200" s="13"/>
      <c r="G200" s="14"/>
      <c r="H200" s="15"/>
      <c r="I200" s="16"/>
    </row>
    <row r="201" spans="1:9" ht="14.4" x14ac:dyDescent="0.25">
      <c r="A201" s="11"/>
      <c r="B201" s="12"/>
      <c r="C201" s="13"/>
      <c r="D201" s="13"/>
      <c r="E201" s="13"/>
      <c r="F201" s="13"/>
      <c r="G201" s="14"/>
      <c r="H201" s="15"/>
      <c r="I201" s="16"/>
    </row>
    <row r="202" spans="1:9" ht="14.4" x14ac:dyDescent="0.25">
      <c r="A202" s="11"/>
      <c r="B202" s="12"/>
      <c r="C202" s="13"/>
      <c r="D202" s="13"/>
      <c r="E202" s="13"/>
      <c r="F202" s="13"/>
      <c r="G202" s="14"/>
      <c r="H202" s="15"/>
      <c r="I202" s="16"/>
    </row>
    <row r="203" spans="1:9" ht="14.4" x14ac:dyDescent="0.25">
      <c r="A203" s="11"/>
      <c r="B203" s="12"/>
      <c r="C203" s="13"/>
      <c r="D203" s="13"/>
      <c r="E203" s="13"/>
      <c r="F203" s="13"/>
      <c r="G203" s="14"/>
      <c r="H203" s="15"/>
      <c r="I203" s="16"/>
    </row>
    <row r="204" spans="1:9" ht="14.4" x14ac:dyDescent="0.25">
      <c r="A204" s="11"/>
      <c r="B204" s="12"/>
      <c r="C204" s="13"/>
      <c r="D204" s="13"/>
      <c r="E204" s="13"/>
      <c r="F204" s="13"/>
      <c r="G204" s="14"/>
      <c r="H204" s="15"/>
      <c r="I204" s="16"/>
    </row>
    <row r="205" spans="1:9" ht="14.4" x14ac:dyDescent="0.25">
      <c r="A205" s="11"/>
      <c r="B205" s="12"/>
      <c r="C205" s="13"/>
      <c r="D205" s="13"/>
      <c r="E205" s="13"/>
      <c r="F205" s="13"/>
      <c r="G205" s="14"/>
      <c r="H205" s="15"/>
      <c r="I205" s="16"/>
    </row>
    <row r="206" spans="1:9" ht="14.4" x14ac:dyDescent="0.25">
      <c r="A206" s="11"/>
      <c r="B206" s="12"/>
      <c r="C206" s="13"/>
      <c r="D206" s="13"/>
      <c r="E206" s="13"/>
      <c r="F206" s="13"/>
      <c r="G206" s="14"/>
      <c r="H206" s="15"/>
      <c r="I206" s="16"/>
    </row>
    <row r="207" spans="1:9" ht="14.4" x14ac:dyDescent="0.25">
      <c r="A207" s="11"/>
      <c r="B207" s="12"/>
      <c r="C207" s="13"/>
      <c r="D207" s="13"/>
      <c r="E207" s="13"/>
      <c r="F207" s="13"/>
      <c r="G207" s="14"/>
      <c r="H207" s="15"/>
      <c r="I207" s="16"/>
    </row>
    <row r="208" spans="1:9" ht="14.4" x14ac:dyDescent="0.25">
      <c r="A208" s="11"/>
      <c r="B208" s="12"/>
      <c r="C208" s="13"/>
      <c r="D208" s="13"/>
      <c r="E208" s="13"/>
      <c r="F208" s="13"/>
      <c r="G208" s="14"/>
      <c r="H208" s="15"/>
      <c r="I208" s="16"/>
    </row>
    <row r="209" spans="1:9" ht="14.4" x14ac:dyDescent="0.25">
      <c r="A209" s="11"/>
      <c r="B209" s="12"/>
      <c r="C209" s="13"/>
      <c r="D209" s="13"/>
      <c r="E209" s="13"/>
      <c r="F209" s="13"/>
      <c r="G209" s="14"/>
      <c r="H209" s="15"/>
      <c r="I209" s="16"/>
    </row>
    <row r="210" spans="1:9" ht="14.4" x14ac:dyDescent="0.25">
      <c r="A210" s="11"/>
      <c r="B210" s="12"/>
      <c r="C210" s="13"/>
      <c r="D210" s="13"/>
      <c r="E210" s="13"/>
      <c r="F210" s="13"/>
      <c r="G210" s="14"/>
      <c r="H210" s="15"/>
      <c r="I210" s="16"/>
    </row>
    <row r="211" spans="1:9" ht="14.4" x14ac:dyDescent="0.25">
      <c r="A211" s="11"/>
      <c r="B211" s="12"/>
      <c r="C211" s="13"/>
      <c r="D211" s="13"/>
      <c r="E211" s="13"/>
      <c r="F211" s="13"/>
      <c r="G211" s="14"/>
      <c r="H211" s="15"/>
      <c r="I211" s="16"/>
    </row>
    <row r="212" spans="1:9" ht="14.4" x14ac:dyDescent="0.25">
      <c r="A212" s="11"/>
      <c r="B212" s="12"/>
      <c r="C212" s="13"/>
      <c r="D212" s="13"/>
      <c r="E212" s="13"/>
      <c r="F212" s="13"/>
      <c r="G212" s="14"/>
      <c r="H212" s="15"/>
      <c r="I212" s="16"/>
    </row>
    <row r="213" spans="1:9" ht="14.4" x14ac:dyDescent="0.25">
      <c r="A213" s="11"/>
      <c r="B213" s="12"/>
      <c r="C213" s="13"/>
      <c r="D213" s="13"/>
      <c r="E213" s="13"/>
      <c r="F213" s="13"/>
      <c r="G213" s="14"/>
      <c r="H213" s="15"/>
      <c r="I213" s="16"/>
    </row>
    <row r="214" spans="1:9" ht="14.4" x14ac:dyDescent="0.25">
      <c r="A214" s="11"/>
      <c r="B214" s="12"/>
      <c r="C214" s="13"/>
      <c r="D214" s="13"/>
      <c r="E214" s="13"/>
      <c r="F214" s="13"/>
      <c r="G214" s="14"/>
      <c r="H214" s="15"/>
      <c r="I214" s="16"/>
    </row>
    <row r="215" spans="1:9" ht="14.4" x14ac:dyDescent="0.25">
      <c r="A215" s="11"/>
      <c r="B215" s="12"/>
      <c r="C215" s="13"/>
      <c r="D215" s="13"/>
      <c r="E215" s="13"/>
      <c r="F215" s="13"/>
      <c r="G215" s="14"/>
      <c r="H215" s="15"/>
      <c r="I215" s="16"/>
    </row>
    <row r="216" spans="1:9" ht="14.4" x14ac:dyDescent="0.25">
      <c r="A216" s="11"/>
      <c r="B216" s="12"/>
      <c r="C216" s="13"/>
      <c r="D216" s="13"/>
      <c r="E216" s="13"/>
      <c r="F216" s="13"/>
      <c r="G216" s="14"/>
      <c r="H216" s="15"/>
      <c r="I216" s="16"/>
    </row>
    <row r="217" spans="1:9" ht="14.4" x14ac:dyDescent="0.25">
      <c r="A217" s="11"/>
      <c r="B217" s="12"/>
      <c r="C217" s="13"/>
      <c r="D217" s="13"/>
      <c r="E217" s="13"/>
      <c r="F217" s="13"/>
      <c r="G217" s="14"/>
      <c r="H217" s="15"/>
      <c r="I217" s="16"/>
    </row>
    <row r="218" spans="1:9" ht="14.4" x14ac:dyDescent="0.25">
      <c r="A218" s="11"/>
      <c r="B218" s="12"/>
      <c r="C218" s="13"/>
      <c r="D218" s="13"/>
      <c r="E218" s="13"/>
      <c r="F218" s="13"/>
      <c r="G218" s="14"/>
      <c r="H218" s="15"/>
      <c r="I218" s="16"/>
    </row>
    <row r="219" spans="1:9" ht="14.4" x14ac:dyDescent="0.25">
      <c r="A219" s="11"/>
      <c r="B219" s="12"/>
      <c r="C219" s="13"/>
      <c r="D219" s="13"/>
      <c r="E219" s="13"/>
      <c r="F219" s="13"/>
      <c r="G219" s="14"/>
      <c r="H219" s="15"/>
      <c r="I219" s="16"/>
    </row>
    <row r="220" spans="1:9" ht="14.4" x14ac:dyDescent="0.25">
      <c r="A220" s="11"/>
      <c r="B220" s="12"/>
      <c r="C220" s="13"/>
      <c r="D220" s="13"/>
      <c r="E220" s="13"/>
      <c r="F220" s="13"/>
      <c r="G220" s="14"/>
      <c r="H220" s="15"/>
      <c r="I220" s="16"/>
    </row>
    <row r="221" spans="1:9" ht="14.4" x14ac:dyDescent="0.25">
      <c r="A221" s="11"/>
      <c r="B221" s="12"/>
      <c r="C221" s="13"/>
      <c r="D221" s="13"/>
      <c r="E221" s="13"/>
      <c r="F221" s="13"/>
      <c r="G221" s="14"/>
      <c r="H221" s="15"/>
      <c r="I221" s="16"/>
    </row>
    <row r="222" spans="1:9" ht="14.4" x14ac:dyDescent="0.25">
      <c r="A222" s="11"/>
      <c r="B222" s="12"/>
      <c r="C222" s="13"/>
      <c r="D222" s="13"/>
      <c r="E222" s="13"/>
      <c r="F222" s="13"/>
      <c r="G222" s="14"/>
      <c r="H222" s="15"/>
      <c r="I222" s="16"/>
    </row>
    <row r="223" spans="1:9" ht="14.4" x14ac:dyDescent="0.25">
      <c r="A223" s="11"/>
      <c r="B223" s="12"/>
      <c r="C223" s="13"/>
      <c r="D223" s="13"/>
      <c r="E223" s="13"/>
      <c r="F223" s="13"/>
      <c r="G223" s="14"/>
      <c r="H223" s="15"/>
      <c r="I223" s="16"/>
    </row>
    <row r="224" spans="1:9" ht="14.4" x14ac:dyDescent="0.25">
      <c r="A224" s="11"/>
      <c r="B224" s="12"/>
      <c r="C224" s="13"/>
      <c r="D224" s="13"/>
      <c r="E224" s="13"/>
      <c r="F224" s="13"/>
      <c r="G224" s="14"/>
      <c r="H224" s="15"/>
      <c r="I224" s="16"/>
    </row>
    <row r="225" spans="1:9" ht="14.4" x14ac:dyDescent="0.25">
      <c r="A225" s="11"/>
      <c r="B225" s="12"/>
      <c r="C225" s="13"/>
      <c r="D225" s="13"/>
      <c r="E225" s="13"/>
      <c r="F225" s="13"/>
      <c r="G225" s="14"/>
      <c r="H225" s="15"/>
      <c r="I225" s="16"/>
    </row>
    <row r="226" spans="1:9" ht="14.4" x14ac:dyDescent="0.25">
      <c r="A226" s="11"/>
      <c r="B226" s="12"/>
      <c r="C226" s="13"/>
      <c r="D226" s="13"/>
      <c r="E226" s="13"/>
      <c r="F226" s="13"/>
      <c r="G226" s="14"/>
      <c r="H226" s="15"/>
      <c r="I226" s="16"/>
    </row>
    <row r="227" spans="1:9" ht="14.4" x14ac:dyDescent="0.25">
      <c r="A227" s="11"/>
      <c r="B227" s="12"/>
      <c r="C227" s="13"/>
      <c r="D227" s="13"/>
      <c r="E227" s="13"/>
      <c r="F227" s="13"/>
      <c r="G227" s="14"/>
      <c r="H227" s="15"/>
      <c r="I227" s="16"/>
    </row>
    <row r="228" spans="1:9" ht="14.4" x14ac:dyDescent="0.25">
      <c r="A228" s="11"/>
      <c r="B228" s="12"/>
      <c r="C228" s="13"/>
      <c r="D228" s="13"/>
      <c r="E228" s="13"/>
      <c r="F228" s="13"/>
      <c r="G228" s="14"/>
      <c r="H228" s="15"/>
      <c r="I228" s="16"/>
    </row>
    <row r="229" spans="1:9" ht="14.4" x14ac:dyDescent="0.25">
      <c r="A229" s="11"/>
      <c r="B229" s="12"/>
      <c r="C229" s="13"/>
      <c r="D229" s="13"/>
      <c r="E229" s="13"/>
      <c r="F229" s="13"/>
      <c r="G229" s="14"/>
      <c r="H229" s="15"/>
      <c r="I229" s="16"/>
    </row>
    <row r="230" spans="1:9" ht="14.4" x14ac:dyDescent="0.25">
      <c r="A230" s="11"/>
      <c r="B230" s="12"/>
      <c r="C230" s="13"/>
      <c r="D230" s="13"/>
      <c r="E230" s="13"/>
      <c r="F230" s="13"/>
      <c r="G230" s="14"/>
      <c r="H230" s="15"/>
      <c r="I230" s="16"/>
    </row>
    <row r="231" spans="1:9" ht="14.4" x14ac:dyDescent="0.25">
      <c r="A231" s="11"/>
      <c r="B231" s="12"/>
      <c r="C231" s="13"/>
      <c r="D231" s="13"/>
      <c r="E231" s="13"/>
      <c r="F231" s="13"/>
      <c r="G231" s="14"/>
      <c r="H231" s="15"/>
      <c r="I231" s="16"/>
    </row>
    <row r="232" spans="1:9" ht="14.4" x14ac:dyDescent="0.25">
      <c r="A232" s="11"/>
      <c r="B232" s="12"/>
      <c r="C232" s="13"/>
      <c r="D232" s="13"/>
      <c r="E232" s="13"/>
      <c r="F232" s="13"/>
      <c r="G232" s="14"/>
      <c r="H232" s="15"/>
      <c r="I232" s="16"/>
    </row>
    <row r="233" spans="1:9" ht="14.4" x14ac:dyDescent="0.25">
      <c r="A233" s="11"/>
      <c r="B233" s="12"/>
      <c r="C233" s="13"/>
      <c r="D233" s="13"/>
      <c r="E233" s="13"/>
      <c r="F233" s="13"/>
      <c r="G233" s="14"/>
      <c r="H233" s="15"/>
      <c r="I233" s="16"/>
    </row>
    <row r="234" spans="1:9" ht="14.4" x14ac:dyDescent="0.25">
      <c r="A234" s="11"/>
      <c r="B234" s="12"/>
      <c r="C234" s="13"/>
      <c r="D234" s="13"/>
      <c r="E234" s="13"/>
      <c r="F234" s="13"/>
      <c r="G234" s="14"/>
      <c r="H234" s="15"/>
      <c r="I234" s="16"/>
    </row>
    <row r="235" spans="1:9" ht="14.4" x14ac:dyDescent="0.25">
      <c r="A235" s="11"/>
      <c r="B235" s="12"/>
      <c r="C235" s="13"/>
      <c r="D235" s="13"/>
      <c r="E235" s="13"/>
      <c r="F235" s="13"/>
      <c r="G235" s="14"/>
      <c r="H235" s="15"/>
      <c r="I235" s="16"/>
    </row>
    <row r="236" spans="1:9" ht="14.4" x14ac:dyDescent="0.25">
      <c r="A236" s="11"/>
      <c r="B236" s="12"/>
      <c r="C236" s="13"/>
      <c r="D236" s="13"/>
      <c r="E236" s="13"/>
      <c r="F236" s="13"/>
      <c r="G236" s="14"/>
      <c r="H236" s="15"/>
      <c r="I236" s="16"/>
    </row>
    <row r="237" spans="1:9" ht="14.4" x14ac:dyDescent="0.25">
      <c r="A237" s="11"/>
      <c r="B237" s="12"/>
      <c r="C237" s="13"/>
      <c r="D237" s="13"/>
      <c r="E237" s="13"/>
      <c r="F237" s="13"/>
      <c r="G237" s="14"/>
      <c r="H237" s="15"/>
      <c r="I237" s="16"/>
    </row>
    <row r="238" spans="1:9" ht="14.4" x14ac:dyDescent="0.25">
      <c r="A238" s="11"/>
      <c r="B238" s="12"/>
      <c r="C238" s="13"/>
      <c r="D238" s="13"/>
      <c r="E238" s="13"/>
      <c r="F238" s="13"/>
      <c r="G238" s="14"/>
      <c r="H238" s="15"/>
      <c r="I238" s="16"/>
    </row>
    <row r="239" spans="1:9" ht="14.4" x14ac:dyDescent="0.25">
      <c r="A239" s="11"/>
      <c r="B239" s="12"/>
      <c r="C239" s="13"/>
      <c r="D239" s="13"/>
      <c r="E239" s="13"/>
      <c r="F239" s="13"/>
      <c r="G239" s="14"/>
      <c r="H239" s="15"/>
      <c r="I239" s="16"/>
    </row>
    <row r="240" spans="1:9" ht="14.4" x14ac:dyDescent="0.25">
      <c r="A240" s="11"/>
      <c r="B240" s="12"/>
      <c r="C240" s="13"/>
      <c r="D240" s="13"/>
      <c r="E240" s="13"/>
      <c r="F240" s="13"/>
      <c r="G240" s="14"/>
      <c r="H240" s="15"/>
      <c r="I240" s="16"/>
    </row>
    <row r="241" spans="1:9" ht="14.4" x14ac:dyDescent="0.25">
      <c r="A241" s="11"/>
      <c r="B241" s="12"/>
      <c r="C241" s="13"/>
      <c r="D241" s="13"/>
      <c r="E241" s="13"/>
      <c r="F241" s="13"/>
      <c r="G241" s="14"/>
      <c r="H241" s="15"/>
      <c r="I241" s="16"/>
    </row>
    <row r="242" spans="1:9" ht="14.4" x14ac:dyDescent="0.25">
      <c r="A242" s="11"/>
      <c r="B242" s="12"/>
      <c r="C242" s="13"/>
      <c r="D242" s="13"/>
      <c r="E242" s="13"/>
      <c r="F242" s="13"/>
      <c r="G242" s="14"/>
      <c r="H242" s="15"/>
      <c r="I242" s="16"/>
    </row>
    <row r="243" spans="1:9" ht="14.4" x14ac:dyDescent="0.25">
      <c r="A243" s="11"/>
      <c r="B243" s="12"/>
      <c r="C243" s="13"/>
      <c r="D243" s="13"/>
      <c r="E243" s="13"/>
      <c r="F243" s="13"/>
      <c r="G243" s="14"/>
      <c r="H243" s="15"/>
      <c r="I243" s="16"/>
    </row>
    <row r="244" spans="1:9" ht="14.4" x14ac:dyDescent="0.25">
      <c r="A244" s="11"/>
      <c r="B244" s="12"/>
      <c r="C244" s="13"/>
      <c r="D244" s="13"/>
      <c r="E244" s="13"/>
      <c r="F244" s="13"/>
      <c r="G244" s="14"/>
      <c r="H244" s="15"/>
      <c r="I244" s="16"/>
    </row>
    <row r="245" spans="1:9" ht="14.4" x14ac:dyDescent="0.25">
      <c r="A245" s="11"/>
      <c r="B245" s="12"/>
      <c r="C245" s="13"/>
      <c r="D245" s="13"/>
      <c r="E245" s="13"/>
      <c r="F245" s="13"/>
      <c r="G245" s="14"/>
      <c r="H245" s="15"/>
      <c r="I245" s="16"/>
    </row>
    <row r="246" spans="1:9" ht="14.4" x14ac:dyDescent="0.25">
      <c r="A246" s="11"/>
      <c r="B246" s="12"/>
      <c r="C246" s="13"/>
      <c r="D246" s="13"/>
      <c r="E246" s="13"/>
      <c r="F246" s="13"/>
      <c r="G246" s="14"/>
      <c r="H246" s="15"/>
      <c r="I246" s="16"/>
    </row>
    <row r="247" spans="1:9" ht="14.4" x14ac:dyDescent="0.25">
      <c r="A247" s="11"/>
      <c r="B247" s="12"/>
      <c r="C247" s="13"/>
      <c r="D247" s="13"/>
      <c r="E247" s="13"/>
      <c r="F247" s="13"/>
      <c r="G247" s="14"/>
      <c r="H247" s="15"/>
      <c r="I247" s="16"/>
    </row>
    <row r="248" spans="1:9" ht="14.4" x14ac:dyDescent="0.25">
      <c r="A248" s="11"/>
      <c r="B248" s="12"/>
      <c r="C248" s="13"/>
      <c r="D248" s="13"/>
      <c r="E248" s="13"/>
      <c r="F248" s="13"/>
      <c r="G248" s="14"/>
      <c r="H248" s="15"/>
      <c r="I248" s="16"/>
    </row>
    <row r="249" spans="1:9" ht="14.4" x14ac:dyDescent="0.25">
      <c r="A249" s="11"/>
      <c r="B249" s="12"/>
      <c r="C249" s="13"/>
      <c r="D249" s="13"/>
      <c r="E249" s="13"/>
      <c r="F249" s="13"/>
      <c r="G249" s="14"/>
      <c r="H249" s="15"/>
      <c r="I249" s="16"/>
    </row>
    <row r="250" spans="1:9" ht="14.4" x14ac:dyDescent="0.25">
      <c r="A250" s="11"/>
      <c r="B250" s="12"/>
      <c r="C250" s="13"/>
      <c r="D250" s="13"/>
      <c r="E250" s="13"/>
      <c r="F250" s="13"/>
      <c r="G250" s="14"/>
      <c r="H250" s="15"/>
      <c r="I250" s="16"/>
    </row>
    <row r="251" spans="1:9" ht="14.4" x14ac:dyDescent="0.25">
      <c r="A251" s="11"/>
      <c r="B251" s="12"/>
      <c r="C251" s="13"/>
      <c r="D251" s="13"/>
      <c r="E251" s="13"/>
      <c r="F251" s="13"/>
      <c r="G251" s="14"/>
      <c r="H251" s="15"/>
      <c r="I251" s="16"/>
    </row>
    <row r="252" spans="1:9" ht="14.4" x14ac:dyDescent="0.25">
      <c r="A252" s="11"/>
      <c r="B252" s="12"/>
      <c r="C252" s="13"/>
      <c r="D252" s="13"/>
      <c r="E252" s="13"/>
      <c r="F252" s="13"/>
      <c r="G252" s="14"/>
      <c r="H252" s="15"/>
      <c r="I252" s="16"/>
    </row>
    <row r="253" spans="1:9" ht="14.4" x14ac:dyDescent="0.25">
      <c r="A253" s="11"/>
      <c r="B253" s="12"/>
      <c r="C253" s="13"/>
      <c r="D253" s="13"/>
      <c r="E253" s="13"/>
      <c r="F253" s="13"/>
      <c r="G253" s="14"/>
      <c r="H253" s="15"/>
      <c r="I253" s="16"/>
    </row>
    <row r="254" spans="1:9" ht="14.4" x14ac:dyDescent="0.25">
      <c r="A254" s="11"/>
      <c r="B254" s="12"/>
      <c r="C254" s="13"/>
      <c r="D254" s="13"/>
      <c r="E254" s="13"/>
      <c r="F254" s="13"/>
      <c r="G254" s="14"/>
      <c r="H254" s="15"/>
      <c r="I254" s="16"/>
    </row>
    <row r="255" spans="1:9" ht="14.4" x14ac:dyDescent="0.25">
      <c r="A255" s="11"/>
      <c r="B255" s="12"/>
      <c r="C255" s="13"/>
      <c r="D255" s="13"/>
      <c r="E255" s="13"/>
      <c r="F255" s="13"/>
      <c r="G255" s="14"/>
      <c r="H255" s="15"/>
      <c r="I255" s="16"/>
    </row>
    <row r="256" spans="1:9" ht="14.4" x14ac:dyDescent="0.25">
      <c r="A256" s="11"/>
      <c r="B256" s="12"/>
      <c r="C256" s="13"/>
      <c r="D256" s="13"/>
      <c r="E256" s="13"/>
      <c r="F256" s="13"/>
      <c r="G256" s="14"/>
      <c r="H256" s="15"/>
      <c r="I256" s="16"/>
    </row>
    <row r="257" spans="1:9" ht="14.4" x14ac:dyDescent="0.25">
      <c r="A257" s="11"/>
      <c r="B257" s="12"/>
      <c r="C257" s="13"/>
      <c r="D257" s="13"/>
      <c r="E257" s="13"/>
      <c r="F257" s="13"/>
      <c r="G257" s="14"/>
      <c r="H257" s="15"/>
      <c r="I257" s="16"/>
    </row>
    <row r="258" spans="1:9" ht="14.4" x14ac:dyDescent="0.25">
      <c r="A258" s="11"/>
      <c r="B258" s="12"/>
      <c r="C258" s="13"/>
      <c r="D258" s="13"/>
      <c r="E258" s="13"/>
      <c r="F258" s="13"/>
      <c r="G258" s="14"/>
      <c r="H258" s="15"/>
      <c r="I258" s="16"/>
    </row>
    <row r="259" spans="1:9" ht="14.4" x14ac:dyDescent="0.25">
      <c r="A259" s="11"/>
      <c r="B259" s="12"/>
      <c r="C259" s="13"/>
      <c r="D259" s="13"/>
      <c r="E259" s="13"/>
      <c r="F259" s="13"/>
      <c r="G259" s="14"/>
      <c r="H259" s="15"/>
      <c r="I259" s="16"/>
    </row>
    <row r="260" spans="1:9" ht="14.4" x14ac:dyDescent="0.25">
      <c r="A260" s="11"/>
      <c r="B260" s="12"/>
      <c r="C260" s="13"/>
      <c r="D260" s="13"/>
      <c r="E260" s="13"/>
      <c r="F260" s="13"/>
      <c r="G260" s="14"/>
      <c r="H260" s="15"/>
      <c r="I260" s="16"/>
    </row>
    <row r="261" spans="1:9" ht="14.4" x14ac:dyDescent="0.25">
      <c r="A261" s="11"/>
      <c r="B261" s="12"/>
      <c r="C261" s="13"/>
      <c r="D261" s="13"/>
      <c r="E261" s="13"/>
      <c r="F261" s="13"/>
      <c r="G261" s="14"/>
      <c r="H261" s="15"/>
      <c r="I261" s="16"/>
    </row>
    <row r="262" spans="1:9" ht="14.4" x14ac:dyDescent="0.25">
      <c r="A262" s="11"/>
      <c r="B262" s="12"/>
      <c r="C262" s="13"/>
      <c r="D262" s="13"/>
      <c r="E262" s="13"/>
      <c r="F262" s="13"/>
      <c r="G262" s="14"/>
      <c r="H262" s="15"/>
      <c r="I262" s="16"/>
    </row>
    <row r="263" spans="1:9" ht="14.4" x14ac:dyDescent="0.25">
      <c r="A263" s="11"/>
      <c r="B263" s="12"/>
      <c r="C263" s="13"/>
      <c r="D263" s="13"/>
      <c r="E263" s="13"/>
      <c r="F263" s="13"/>
      <c r="G263" s="14"/>
      <c r="H263" s="15"/>
      <c r="I263" s="16"/>
    </row>
    <row r="264" spans="1:9" ht="14.4" x14ac:dyDescent="0.25">
      <c r="A264" s="11"/>
      <c r="B264" s="12"/>
      <c r="C264" s="13"/>
      <c r="D264" s="13"/>
      <c r="E264" s="13"/>
      <c r="F264" s="13"/>
      <c r="G264" s="14"/>
      <c r="H264" s="15"/>
      <c r="I264" s="16"/>
    </row>
    <row r="265" spans="1:9" ht="14.4" x14ac:dyDescent="0.25">
      <c r="A265" s="11"/>
      <c r="B265" s="12"/>
      <c r="C265" s="13"/>
      <c r="D265" s="13"/>
      <c r="E265" s="13"/>
      <c r="F265" s="13"/>
      <c r="G265" s="14"/>
      <c r="H265" s="15"/>
      <c r="I265" s="16"/>
    </row>
    <row r="266" spans="1:9" ht="14.4" x14ac:dyDescent="0.25">
      <c r="A266" s="11"/>
      <c r="B266" s="12"/>
      <c r="C266" s="13"/>
      <c r="D266" s="13"/>
      <c r="E266" s="13"/>
      <c r="F266" s="13"/>
      <c r="G266" s="14"/>
      <c r="H266" s="15"/>
      <c r="I266" s="16"/>
    </row>
    <row r="267" spans="1:9" ht="14.4" x14ac:dyDescent="0.25">
      <c r="A267" s="11"/>
      <c r="B267" s="12"/>
      <c r="C267" s="13"/>
      <c r="D267" s="13"/>
      <c r="E267" s="13"/>
      <c r="F267" s="13"/>
      <c r="G267" s="14"/>
      <c r="H267" s="15"/>
      <c r="I267" s="16"/>
    </row>
    <row r="268" spans="1:9" ht="14.4" x14ac:dyDescent="0.25">
      <c r="A268" s="11"/>
      <c r="B268" s="12"/>
      <c r="C268" s="13"/>
      <c r="D268" s="13"/>
      <c r="E268" s="13"/>
      <c r="F268" s="13"/>
      <c r="G268" s="14"/>
      <c r="H268" s="15"/>
      <c r="I268" s="16"/>
    </row>
    <row r="269" spans="1:9" ht="14.4" x14ac:dyDescent="0.25">
      <c r="A269" s="11"/>
      <c r="B269" s="12"/>
      <c r="C269" s="13"/>
      <c r="D269" s="13"/>
      <c r="E269" s="13"/>
      <c r="F269" s="13"/>
      <c r="G269" s="14"/>
      <c r="H269" s="15"/>
      <c r="I269" s="16"/>
    </row>
    <row r="270" spans="1:9" ht="14.4" x14ac:dyDescent="0.25">
      <c r="A270" s="11"/>
      <c r="B270" s="12"/>
      <c r="C270" s="13"/>
      <c r="D270" s="13"/>
      <c r="E270" s="13"/>
      <c r="F270" s="13"/>
      <c r="G270" s="14"/>
      <c r="H270" s="15"/>
      <c r="I270" s="16"/>
    </row>
    <row r="271" spans="1:9" ht="14.4" x14ac:dyDescent="0.25">
      <c r="A271" s="11"/>
      <c r="B271" s="12"/>
      <c r="C271" s="13"/>
      <c r="D271" s="13"/>
      <c r="E271" s="13"/>
      <c r="F271" s="13"/>
      <c r="G271" s="14"/>
      <c r="H271" s="15"/>
      <c r="I271" s="16"/>
    </row>
    <row r="272" spans="1:9" ht="14.4" x14ac:dyDescent="0.25">
      <c r="A272" s="11"/>
      <c r="B272" s="12"/>
      <c r="C272" s="13"/>
      <c r="D272" s="13"/>
      <c r="E272" s="13"/>
      <c r="F272" s="13"/>
      <c r="G272" s="14"/>
      <c r="H272" s="15"/>
      <c r="I272" s="16"/>
    </row>
    <row r="273" spans="1:9" ht="14.4" x14ac:dyDescent="0.25">
      <c r="A273" s="11"/>
      <c r="B273" s="12"/>
      <c r="C273" s="13"/>
      <c r="D273" s="13"/>
      <c r="E273" s="13"/>
      <c r="F273" s="13"/>
      <c r="G273" s="14"/>
      <c r="H273" s="15"/>
      <c r="I273" s="16"/>
    </row>
    <row r="274" spans="1:9" ht="14.4" x14ac:dyDescent="0.25">
      <c r="A274" s="11"/>
      <c r="B274" s="12"/>
      <c r="C274" s="13"/>
      <c r="D274" s="13"/>
      <c r="E274" s="13"/>
      <c r="F274" s="13"/>
      <c r="G274" s="14"/>
      <c r="H274" s="15"/>
      <c r="I274" s="16"/>
    </row>
    <row r="275" spans="1:9" ht="14.4" x14ac:dyDescent="0.25">
      <c r="A275" s="11"/>
      <c r="B275" s="12"/>
      <c r="C275" s="13"/>
      <c r="D275" s="13"/>
      <c r="E275" s="13"/>
      <c r="F275" s="13"/>
      <c r="G275" s="14"/>
      <c r="H275" s="15"/>
      <c r="I275" s="16"/>
    </row>
    <row r="276" spans="1:9" ht="14.4" x14ac:dyDescent="0.25">
      <c r="A276" s="11"/>
      <c r="B276" s="12"/>
      <c r="C276" s="13"/>
      <c r="D276" s="13"/>
      <c r="E276" s="13"/>
      <c r="F276" s="13"/>
      <c r="G276" s="14"/>
      <c r="H276" s="15"/>
      <c r="I276" s="16"/>
    </row>
    <row r="277" spans="1:9" ht="14.4" x14ac:dyDescent="0.25">
      <c r="A277" s="11"/>
      <c r="B277" s="12"/>
      <c r="C277" s="13"/>
      <c r="D277" s="13"/>
      <c r="E277" s="13"/>
      <c r="F277" s="13"/>
      <c r="G277" s="14"/>
      <c r="H277" s="15"/>
      <c r="I277" s="16"/>
    </row>
    <row r="278" spans="1:9" ht="14.4" x14ac:dyDescent="0.25">
      <c r="A278" s="11"/>
      <c r="B278" s="12"/>
      <c r="C278" s="13"/>
      <c r="D278" s="13"/>
      <c r="E278" s="13"/>
      <c r="F278" s="13"/>
      <c r="G278" s="14"/>
      <c r="H278" s="15"/>
      <c r="I278" s="16"/>
    </row>
    <row r="279" spans="1:9" ht="14.4" x14ac:dyDescent="0.25">
      <c r="A279" s="11"/>
      <c r="B279" s="12"/>
      <c r="C279" s="13"/>
      <c r="D279" s="13"/>
      <c r="E279" s="13"/>
      <c r="F279" s="13"/>
      <c r="G279" s="14"/>
      <c r="H279" s="15"/>
      <c r="I279" s="16"/>
    </row>
    <row r="280" spans="1:9" ht="14.4" x14ac:dyDescent="0.25">
      <c r="A280" s="11"/>
      <c r="B280" s="12"/>
      <c r="C280" s="13"/>
      <c r="D280" s="13"/>
      <c r="E280" s="13"/>
      <c r="F280" s="13"/>
      <c r="G280" s="14"/>
      <c r="H280" s="15"/>
      <c r="I280" s="16"/>
    </row>
    <row r="281" spans="1:9" ht="14.4" x14ac:dyDescent="0.25">
      <c r="A281" s="11"/>
      <c r="B281" s="12"/>
      <c r="C281" s="13"/>
      <c r="D281" s="13"/>
      <c r="E281" s="13"/>
      <c r="F281" s="13"/>
      <c r="G281" s="14"/>
      <c r="H281" s="15"/>
      <c r="I281" s="16"/>
    </row>
    <row r="282" spans="1:9" ht="14.4" x14ac:dyDescent="0.25">
      <c r="A282" s="11"/>
      <c r="B282" s="12"/>
      <c r="C282" s="13"/>
      <c r="D282" s="13"/>
      <c r="E282" s="13"/>
      <c r="F282" s="13"/>
      <c r="G282" s="14"/>
      <c r="H282" s="15"/>
      <c r="I282" s="16"/>
    </row>
    <row r="283" spans="1:9" ht="14.4" x14ac:dyDescent="0.25">
      <c r="A283" s="11"/>
      <c r="B283" s="12"/>
      <c r="C283" s="13"/>
      <c r="D283" s="13"/>
      <c r="E283" s="13"/>
      <c r="F283" s="13"/>
      <c r="G283" s="14"/>
      <c r="H283" s="15"/>
      <c r="I283" s="16"/>
    </row>
    <row r="284" spans="1:9" ht="14.4" x14ac:dyDescent="0.25">
      <c r="A284" s="11"/>
      <c r="B284" s="12"/>
      <c r="C284" s="13"/>
      <c r="D284" s="13"/>
      <c r="E284" s="13"/>
      <c r="F284" s="13"/>
      <c r="G284" s="14"/>
      <c r="H284" s="15"/>
      <c r="I284" s="16"/>
    </row>
    <row r="285" spans="1:9" ht="14.4" x14ac:dyDescent="0.25">
      <c r="A285" s="11"/>
      <c r="B285" s="12"/>
      <c r="C285" s="13"/>
      <c r="D285" s="13"/>
      <c r="E285" s="13"/>
      <c r="F285" s="13"/>
      <c r="G285" s="14"/>
      <c r="H285" s="15"/>
      <c r="I285" s="16"/>
    </row>
    <row r="286" spans="1:9" ht="14.4" x14ac:dyDescent="0.25">
      <c r="A286" s="11"/>
      <c r="B286" s="12"/>
      <c r="C286" s="13"/>
      <c r="D286" s="13"/>
      <c r="E286" s="13"/>
      <c r="F286" s="13"/>
      <c r="G286" s="14"/>
      <c r="H286" s="15"/>
      <c r="I286" s="16"/>
    </row>
    <row r="287" spans="1:9" ht="14.4" x14ac:dyDescent="0.25">
      <c r="A287" s="11"/>
      <c r="B287" s="12"/>
      <c r="C287" s="13"/>
      <c r="D287" s="13"/>
      <c r="E287" s="13"/>
      <c r="F287" s="13"/>
      <c r="G287" s="14"/>
      <c r="H287" s="15"/>
      <c r="I287" s="16"/>
    </row>
    <row r="288" spans="1:9" ht="14.4" x14ac:dyDescent="0.25">
      <c r="A288" s="11"/>
      <c r="B288" s="12"/>
      <c r="C288" s="13"/>
      <c r="D288" s="13"/>
      <c r="E288" s="13"/>
      <c r="F288" s="13"/>
      <c r="G288" s="14"/>
      <c r="H288" s="15"/>
      <c r="I288" s="16"/>
    </row>
    <row r="289" spans="1:9" ht="14.4" x14ac:dyDescent="0.25">
      <c r="A289" s="11"/>
      <c r="B289" s="12"/>
      <c r="C289" s="13"/>
      <c r="D289" s="13"/>
      <c r="E289" s="13"/>
      <c r="F289" s="13"/>
      <c r="G289" s="14"/>
      <c r="H289" s="15"/>
      <c r="I289" s="16"/>
    </row>
    <row r="290" spans="1:9" ht="14.4" x14ac:dyDescent="0.25">
      <c r="A290" s="11"/>
      <c r="B290" s="12"/>
      <c r="C290" s="13"/>
      <c r="D290" s="13"/>
      <c r="E290" s="13"/>
      <c r="F290" s="13"/>
      <c r="G290" s="14"/>
      <c r="H290" s="15"/>
      <c r="I290" s="16"/>
    </row>
    <row r="291" spans="1:9" ht="14.4" x14ac:dyDescent="0.25">
      <c r="A291" s="11"/>
      <c r="B291" s="12"/>
      <c r="C291" s="13"/>
      <c r="D291" s="13"/>
      <c r="E291" s="13"/>
      <c r="F291" s="13"/>
      <c r="G291" s="14"/>
      <c r="H291" s="15"/>
      <c r="I291" s="16"/>
    </row>
    <row r="292" spans="1:9" ht="14.4" x14ac:dyDescent="0.25">
      <c r="A292" s="11"/>
      <c r="B292" s="12"/>
      <c r="C292" s="13"/>
      <c r="D292" s="13"/>
      <c r="E292" s="13"/>
      <c r="F292" s="13"/>
      <c r="G292" s="14"/>
      <c r="H292" s="15"/>
      <c r="I292" s="16"/>
    </row>
    <row r="293" spans="1:9" ht="14.4" x14ac:dyDescent="0.25">
      <c r="A293" s="11"/>
      <c r="B293" s="12"/>
      <c r="C293" s="13"/>
      <c r="D293" s="13"/>
      <c r="E293" s="13"/>
      <c r="F293" s="13"/>
      <c r="G293" s="14"/>
      <c r="H293" s="15"/>
      <c r="I293" s="16"/>
    </row>
    <row r="294" spans="1:9" ht="14.4" x14ac:dyDescent="0.25">
      <c r="A294" s="11"/>
      <c r="B294" s="12"/>
      <c r="C294" s="13"/>
      <c r="D294" s="13"/>
      <c r="E294" s="13"/>
      <c r="F294" s="13"/>
      <c r="G294" s="14"/>
      <c r="H294" s="15"/>
      <c r="I294" s="16"/>
    </row>
    <row r="295" spans="1:9" ht="14.4" x14ac:dyDescent="0.25">
      <c r="A295" s="11"/>
      <c r="B295" s="12"/>
      <c r="C295" s="13"/>
      <c r="D295" s="13"/>
      <c r="E295" s="13"/>
      <c r="F295" s="13"/>
      <c r="G295" s="14"/>
      <c r="H295" s="15"/>
      <c r="I295" s="16"/>
    </row>
    <row r="296" spans="1:9" ht="14.4" x14ac:dyDescent="0.25">
      <c r="A296" s="11"/>
      <c r="B296" s="12"/>
      <c r="C296" s="13"/>
      <c r="D296" s="13"/>
      <c r="E296" s="13"/>
      <c r="F296" s="13"/>
      <c r="G296" s="14"/>
      <c r="H296" s="15"/>
      <c r="I296" s="16"/>
    </row>
    <row r="297" spans="1:9" ht="14.4" x14ac:dyDescent="0.25">
      <c r="A297" s="11"/>
      <c r="B297" s="12"/>
      <c r="C297" s="13"/>
      <c r="D297" s="13"/>
      <c r="E297" s="13"/>
      <c r="F297" s="13"/>
      <c r="G297" s="14"/>
      <c r="H297" s="15"/>
      <c r="I297" s="16"/>
    </row>
    <row r="298" spans="1:9" ht="14.4" x14ac:dyDescent="0.25">
      <c r="A298" s="11"/>
      <c r="B298" s="12"/>
      <c r="C298" s="13"/>
      <c r="D298" s="13"/>
      <c r="E298" s="13"/>
      <c r="F298" s="13"/>
      <c r="G298" s="14"/>
      <c r="H298" s="15"/>
      <c r="I298" s="16"/>
    </row>
    <row r="299" spans="1:9" ht="14.4" x14ac:dyDescent="0.25">
      <c r="A299" s="11"/>
      <c r="B299" s="12"/>
      <c r="C299" s="13"/>
      <c r="D299" s="13"/>
      <c r="E299" s="13"/>
      <c r="F299" s="13"/>
      <c r="G299" s="14"/>
      <c r="H299" s="15"/>
      <c r="I299" s="16"/>
    </row>
    <row r="300" spans="1:9" ht="14.4" x14ac:dyDescent="0.25">
      <c r="A300" s="11"/>
      <c r="B300" s="12"/>
      <c r="C300" s="13"/>
      <c r="D300" s="13"/>
      <c r="E300" s="13"/>
      <c r="F300" s="13"/>
      <c r="G300" s="14"/>
      <c r="H300" s="15"/>
      <c r="I300" s="16"/>
    </row>
    <row r="301" spans="1:9" ht="14.4" x14ac:dyDescent="0.25">
      <c r="A301" s="11"/>
      <c r="B301" s="12"/>
      <c r="C301" s="13"/>
      <c r="D301" s="13"/>
      <c r="E301" s="13"/>
      <c r="F301" s="13"/>
      <c r="G301" s="14"/>
      <c r="H301" s="15"/>
      <c r="I301" s="16"/>
    </row>
    <row r="302" spans="1:9" ht="14.4" x14ac:dyDescent="0.25">
      <c r="A302" s="11"/>
      <c r="B302" s="12"/>
      <c r="C302" s="13"/>
      <c r="D302" s="13"/>
      <c r="E302" s="13"/>
      <c r="F302" s="13"/>
      <c r="G302" s="14"/>
      <c r="H302" s="15"/>
      <c r="I302" s="16"/>
    </row>
    <row r="303" spans="1:9" ht="14.4" x14ac:dyDescent="0.25">
      <c r="A303" s="11"/>
      <c r="B303" s="12"/>
      <c r="C303" s="13"/>
      <c r="D303" s="13"/>
      <c r="E303" s="13"/>
      <c r="F303" s="13"/>
      <c r="G303" s="14"/>
      <c r="H303" s="15"/>
      <c r="I303" s="16"/>
    </row>
    <row r="304" spans="1:9" ht="14.4" x14ac:dyDescent="0.25">
      <c r="A304" s="11"/>
      <c r="B304" s="12"/>
      <c r="C304" s="13"/>
      <c r="D304" s="13"/>
      <c r="E304" s="13"/>
      <c r="F304" s="13"/>
      <c r="G304" s="14"/>
      <c r="H304" s="15"/>
      <c r="I304" s="16"/>
    </row>
    <row r="305" spans="1:9" ht="14.4" x14ac:dyDescent="0.25">
      <c r="A305" s="11"/>
      <c r="B305" s="12"/>
      <c r="C305" s="13"/>
      <c r="D305" s="13"/>
      <c r="E305" s="13"/>
      <c r="F305" s="13"/>
      <c r="G305" s="14"/>
      <c r="H305" s="15"/>
      <c r="I305" s="16"/>
    </row>
    <row r="306" spans="1:9" ht="14.4" x14ac:dyDescent="0.25">
      <c r="A306" s="11"/>
      <c r="B306" s="12"/>
      <c r="C306" s="13"/>
      <c r="D306" s="13"/>
      <c r="E306" s="13"/>
      <c r="F306" s="13"/>
      <c r="G306" s="14"/>
      <c r="H306" s="15"/>
      <c r="I306" s="16"/>
    </row>
    <row r="307" spans="1:9" ht="14.4" x14ac:dyDescent="0.25">
      <c r="A307" s="11"/>
      <c r="B307" s="12"/>
      <c r="C307" s="13"/>
      <c r="D307" s="13"/>
      <c r="E307" s="13"/>
      <c r="F307" s="13"/>
      <c r="G307" s="14"/>
      <c r="H307" s="15"/>
      <c r="I307" s="16"/>
    </row>
    <row r="308" spans="1:9" ht="14.4" x14ac:dyDescent="0.25">
      <c r="A308" s="11"/>
      <c r="B308" s="12"/>
      <c r="C308" s="13"/>
      <c r="D308" s="13"/>
      <c r="E308" s="13"/>
      <c r="F308" s="13"/>
      <c r="G308" s="14"/>
      <c r="H308" s="15"/>
      <c r="I308" s="16"/>
    </row>
    <row r="309" spans="1:9" ht="14.4" x14ac:dyDescent="0.25">
      <c r="A309" s="11"/>
      <c r="B309" s="12"/>
      <c r="C309" s="13"/>
      <c r="D309" s="13"/>
      <c r="E309" s="13"/>
      <c r="F309" s="13"/>
      <c r="G309" s="14"/>
      <c r="H309" s="15"/>
      <c r="I309" s="16"/>
    </row>
    <row r="310" spans="1:9" ht="14.4" x14ac:dyDescent="0.25">
      <c r="A310" s="11"/>
      <c r="B310" s="12"/>
      <c r="C310" s="13"/>
      <c r="D310" s="13"/>
      <c r="E310" s="13"/>
      <c r="F310" s="13"/>
      <c r="G310" s="14"/>
      <c r="H310" s="15"/>
      <c r="I310" s="16"/>
    </row>
    <row r="311" spans="1:9" ht="14.4" x14ac:dyDescent="0.25">
      <c r="A311" s="11"/>
      <c r="B311" s="12"/>
      <c r="C311" s="13"/>
      <c r="D311" s="13"/>
      <c r="E311" s="13"/>
      <c r="F311" s="13"/>
      <c r="G311" s="14"/>
      <c r="H311" s="15"/>
      <c r="I311" s="16"/>
    </row>
    <row r="312" spans="1:9" ht="14.4" x14ac:dyDescent="0.25">
      <c r="A312" s="11"/>
      <c r="B312" s="12"/>
      <c r="C312" s="13"/>
      <c r="D312" s="13"/>
      <c r="E312" s="13"/>
      <c r="F312" s="13"/>
      <c r="G312" s="14"/>
      <c r="H312" s="15"/>
      <c r="I312" s="16"/>
    </row>
    <row r="313" spans="1:9" ht="14.4" x14ac:dyDescent="0.25">
      <c r="A313" s="11"/>
      <c r="B313" s="12"/>
      <c r="C313" s="13"/>
      <c r="D313" s="13"/>
      <c r="E313" s="13"/>
      <c r="F313" s="13"/>
      <c r="G313" s="14"/>
      <c r="H313" s="15"/>
      <c r="I313" s="16"/>
    </row>
    <row r="314" spans="1:9" ht="14.4" x14ac:dyDescent="0.25">
      <c r="A314" s="11"/>
      <c r="B314" s="12"/>
      <c r="C314" s="13"/>
      <c r="D314" s="13"/>
      <c r="E314" s="13"/>
      <c r="F314" s="13"/>
      <c r="G314" s="14"/>
      <c r="H314" s="15"/>
      <c r="I314" s="16"/>
    </row>
    <row r="315" spans="1:9" ht="14.4" x14ac:dyDescent="0.25">
      <c r="A315" s="11"/>
      <c r="B315" s="12"/>
      <c r="C315" s="13"/>
      <c r="D315" s="13"/>
      <c r="E315" s="13"/>
      <c r="F315" s="13"/>
      <c r="G315" s="14"/>
      <c r="H315" s="15"/>
      <c r="I315" s="16"/>
    </row>
    <row r="316" spans="1:9" ht="14.4" x14ac:dyDescent="0.25">
      <c r="A316" s="11"/>
      <c r="B316" s="12"/>
      <c r="C316" s="13"/>
      <c r="D316" s="13"/>
      <c r="E316" s="13"/>
      <c r="F316" s="13"/>
      <c r="G316" s="14"/>
      <c r="H316" s="15"/>
      <c r="I316" s="16"/>
    </row>
    <row r="317" spans="1:9" ht="14.4" x14ac:dyDescent="0.25">
      <c r="A317" s="11"/>
      <c r="B317" s="12"/>
      <c r="C317" s="13"/>
      <c r="D317" s="13"/>
      <c r="E317" s="13"/>
      <c r="F317" s="13"/>
      <c r="G317" s="14"/>
      <c r="H317" s="15"/>
      <c r="I317" s="16"/>
    </row>
    <row r="318" spans="1:9" ht="14.4" x14ac:dyDescent="0.25">
      <c r="A318" s="11"/>
      <c r="B318" s="12"/>
      <c r="C318" s="13"/>
      <c r="D318" s="13"/>
      <c r="E318" s="13"/>
      <c r="F318" s="13"/>
      <c r="G318" s="14"/>
      <c r="H318" s="15"/>
      <c r="I318" s="16"/>
    </row>
    <row r="319" spans="1:9" ht="14.4" x14ac:dyDescent="0.25">
      <c r="A319" s="11"/>
      <c r="B319" s="12"/>
      <c r="C319" s="13"/>
      <c r="D319" s="13"/>
      <c r="E319" s="13"/>
      <c r="F319" s="13"/>
      <c r="G319" s="14"/>
      <c r="H319" s="15"/>
      <c r="I319" s="16"/>
    </row>
    <row r="320" spans="1:9" ht="14.4" x14ac:dyDescent="0.25">
      <c r="A320" s="11"/>
      <c r="B320" s="12"/>
      <c r="C320" s="13"/>
      <c r="D320" s="13"/>
      <c r="E320" s="13"/>
      <c r="F320" s="13"/>
      <c r="G320" s="14"/>
      <c r="H320" s="15"/>
      <c r="I320" s="16"/>
    </row>
    <row r="321" spans="1:9" ht="14.4" x14ac:dyDescent="0.25">
      <c r="A321" s="11"/>
      <c r="B321" s="12"/>
      <c r="C321" s="13"/>
      <c r="D321" s="13"/>
      <c r="E321" s="13"/>
      <c r="F321" s="13"/>
      <c r="G321" s="14"/>
      <c r="H321" s="15"/>
      <c r="I321" s="16"/>
    </row>
    <row r="322" spans="1:9" ht="14.4" x14ac:dyDescent="0.25">
      <c r="A322" s="11"/>
      <c r="B322" s="12"/>
      <c r="C322" s="13"/>
      <c r="D322" s="13"/>
      <c r="E322" s="13"/>
      <c r="F322" s="13"/>
      <c r="G322" s="14"/>
      <c r="H322" s="15"/>
      <c r="I322" s="16"/>
    </row>
    <row r="323" spans="1:9" ht="14.4" x14ac:dyDescent="0.25">
      <c r="A323" s="11"/>
      <c r="B323" s="12"/>
      <c r="C323" s="13"/>
      <c r="D323" s="13"/>
      <c r="E323" s="13"/>
      <c r="F323" s="13"/>
      <c r="G323" s="14"/>
      <c r="H323" s="15"/>
      <c r="I323" s="16"/>
    </row>
    <row r="324" spans="1:9" ht="14.4" x14ac:dyDescent="0.25">
      <c r="A324" s="11"/>
      <c r="B324" s="12"/>
      <c r="C324" s="13"/>
      <c r="D324" s="13"/>
      <c r="E324" s="13"/>
      <c r="F324" s="13"/>
      <c r="G324" s="14"/>
      <c r="H324" s="15"/>
      <c r="I324" s="16"/>
    </row>
    <row r="325" spans="1:9" ht="14.4" x14ac:dyDescent="0.25">
      <c r="A325" s="11"/>
      <c r="B325" s="12"/>
      <c r="C325" s="13"/>
      <c r="D325" s="13"/>
      <c r="E325" s="13"/>
      <c r="F325" s="13"/>
      <c r="G325" s="14"/>
      <c r="H325" s="15"/>
      <c r="I325" s="16"/>
    </row>
    <row r="326" spans="1:9" ht="14.4" x14ac:dyDescent="0.25">
      <c r="A326" s="11"/>
      <c r="B326" s="12"/>
      <c r="C326" s="13"/>
      <c r="D326" s="13"/>
      <c r="E326" s="13"/>
      <c r="F326" s="13"/>
      <c r="G326" s="14"/>
      <c r="H326" s="15"/>
      <c r="I326" s="16"/>
    </row>
    <row r="327" spans="1:9" ht="14.4" x14ac:dyDescent="0.25">
      <c r="A327" s="11"/>
      <c r="B327" s="12"/>
      <c r="C327" s="13"/>
      <c r="D327" s="13"/>
      <c r="E327" s="13"/>
      <c r="F327" s="13"/>
      <c r="G327" s="14"/>
      <c r="H327" s="15"/>
      <c r="I327" s="16"/>
    </row>
    <row r="328" spans="1:9" ht="14.4" x14ac:dyDescent="0.25">
      <c r="A328" s="11"/>
      <c r="B328" s="12"/>
      <c r="C328" s="13"/>
      <c r="D328" s="13"/>
      <c r="E328" s="13"/>
      <c r="F328" s="13"/>
      <c r="G328" s="14"/>
      <c r="H328" s="15"/>
      <c r="I328" s="16"/>
    </row>
    <row r="329" spans="1:9" ht="14.4" x14ac:dyDescent="0.25">
      <c r="A329" s="11"/>
      <c r="B329" s="12"/>
      <c r="C329" s="13"/>
      <c r="D329" s="13"/>
      <c r="E329" s="13"/>
      <c r="F329" s="13"/>
      <c r="G329" s="14"/>
      <c r="H329" s="15"/>
      <c r="I329" s="16"/>
    </row>
    <row r="330" spans="1:9" ht="14.4" x14ac:dyDescent="0.25">
      <c r="A330" s="11"/>
      <c r="B330" s="12"/>
      <c r="C330" s="13"/>
      <c r="D330" s="13"/>
      <c r="E330" s="13"/>
      <c r="F330" s="13"/>
      <c r="G330" s="14"/>
      <c r="H330" s="15"/>
      <c r="I330" s="16"/>
    </row>
    <row r="331" spans="1:9" ht="14.4" x14ac:dyDescent="0.25">
      <c r="A331" s="11"/>
      <c r="B331" s="12"/>
      <c r="C331" s="13"/>
      <c r="D331" s="13"/>
      <c r="E331" s="13"/>
      <c r="F331" s="13"/>
      <c r="G331" s="14"/>
      <c r="H331" s="15"/>
      <c r="I331" s="16"/>
    </row>
    <row r="332" spans="1:9" ht="14.4" x14ac:dyDescent="0.25">
      <c r="A332" s="11"/>
      <c r="B332" s="12"/>
      <c r="C332" s="13"/>
      <c r="D332" s="13"/>
      <c r="E332" s="13"/>
      <c r="F332" s="13"/>
      <c r="G332" s="14"/>
      <c r="H332" s="15"/>
      <c r="I332" s="16"/>
    </row>
    <row r="333" spans="1:9" ht="14.4" x14ac:dyDescent="0.25">
      <c r="A333" s="11"/>
      <c r="B333" s="12"/>
      <c r="C333" s="13"/>
      <c r="D333" s="13"/>
      <c r="E333" s="13"/>
      <c r="F333" s="13"/>
      <c r="G333" s="14"/>
      <c r="H333" s="15"/>
      <c r="I333" s="16"/>
    </row>
    <row r="334" spans="1:9" ht="14.4" x14ac:dyDescent="0.25">
      <c r="A334" s="11"/>
      <c r="B334" s="12"/>
      <c r="C334" s="13"/>
      <c r="D334" s="13"/>
      <c r="E334" s="13"/>
      <c r="F334" s="13"/>
      <c r="G334" s="14"/>
      <c r="H334" s="15"/>
      <c r="I334" s="16"/>
    </row>
    <row r="335" spans="1:9" ht="14.4" x14ac:dyDescent="0.25">
      <c r="A335" s="11"/>
      <c r="B335" s="12"/>
      <c r="C335" s="13"/>
      <c r="D335" s="13"/>
      <c r="E335" s="13"/>
      <c r="F335" s="13"/>
      <c r="G335" s="14"/>
      <c r="H335" s="15"/>
      <c r="I335" s="16"/>
    </row>
    <row r="336" spans="1:9" ht="14.4" x14ac:dyDescent="0.25">
      <c r="A336" s="11"/>
      <c r="B336" s="12"/>
      <c r="C336" s="13"/>
      <c r="D336" s="13"/>
      <c r="E336" s="13"/>
      <c r="F336" s="13"/>
      <c r="G336" s="14"/>
      <c r="H336" s="15"/>
      <c r="I336" s="16"/>
    </row>
    <row r="337" spans="1:9" ht="14.4" x14ac:dyDescent="0.25">
      <c r="A337" s="11"/>
      <c r="B337" s="12"/>
      <c r="C337" s="13"/>
      <c r="D337" s="13"/>
      <c r="E337" s="13"/>
      <c r="F337" s="13"/>
      <c r="G337" s="14"/>
      <c r="H337" s="15"/>
      <c r="I337" s="16"/>
    </row>
    <row r="338" spans="1:9" ht="14.4" x14ac:dyDescent="0.25">
      <c r="A338" s="11"/>
      <c r="B338" s="12"/>
      <c r="C338" s="13"/>
      <c r="D338" s="13"/>
      <c r="E338" s="13"/>
      <c r="F338" s="13"/>
      <c r="G338" s="14"/>
      <c r="H338" s="15"/>
      <c r="I338" s="16"/>
    </row>
    <row r="339" spans="1:9" ht="14.4" x14ac:dyDescent="0.25">
      <c r="A339" s="11"/>
      <c r="B339" s="12"/>
      <c r="C339" s="13"/>
      <c r="D339" s="13"/>
      <c r="E339" s="13"/>
      <c r="F339" s="13"/>
      <c r="G339" s="14"/>
      <c r="H339" s="15"/>
      <c r="I339" s="16"/>
    </row>
    <row r="340" spans="1:9" ht="14.4" x14ac:dyDescent="0.25">
      <c r="A340" s="11"/>
      <c r="B340" s="12"/>
      <c r="C340" s="13"/>
      <c r="D340" s="13"/>
      <c r="E340" s="13"/>
      <c r="F340" s="13"/>
      <c r="G340" s="14"/>
      <c r="H340" s="15"/>
      <c r="I340" s="16"/>
    </row>
    <row r="341" spans="1:9" ht="14.4" x14ac:dyDescent="0.25">
      <c r="A341" s="11"/>
      <c r="B341" s="12"/>
      <c r="C341" s="13"/>
      <c r="D341" s="13"/>
      <c r="E341" s="13"/>
      <c r="F341" s="13"/>
      <c r="G341" s="14"/>
      <c r="H341" s="15"/>
      <c r="I341" s="16"/>
    </row>
    <row r="342" spans="1:9" ht="14.4" x14ac:dyDescent="0.25">
      <c r="A342" s="11"/>
      <c r="B342" s="12"/>
      <c r="C342" s="13"/>
      <c r="D342" s="13"/>
      <c r="E342" s="13"/>
      <c r="F342" s="13"/>
      <c r="G342" s="14"/>
      <c r="H342" s="15"/>
      <c r="I342" s="16"/>
    </row>
    <row r="343" spans="1:9" ht="14.4" x14ac:dyDescent="0.25">
      <c r="A343" s="11"/>
      <c r="B343" s="12"/>
      <c r="C343" s="13"/>
      <c r="D343" s="13"/>
      <c r="E343" s="13"/>
      <c r="F343" s="13"/>
      <c r="G343" s="14"/>
      <c r="H343" s="15"/>
      <c r="I343" s="16"/>
    </row>
    <row r="344" spans="1:9" ht="14.4" x14ac:dyDescent="0.25">
      <c r="A344" s="11"/>
      <c r="B344" s="12"/>
      <c r="C344" s="13"/>
      <c r="D344" s="13"/>
      <c r="E344" s="13"/>
      <c r="F344" s="13"/>
      <c r="G344" s="14"/>
      <c r="H344" s="15"/>
      <c r="I344" s="16"/>
    </row>
    <row r="345" spans="1:9" ht="14.4" x14ac:dyDescent="0.25">
      <c r="A345" s="11"/>
      <c r="B345" s="12"/>
      <c r="C345" s="13"/>
      <c r="D345" s="13"/>
      <c r="E345" s="13"/>
      <c r="F345" s="13"/>
      <c r="G345" s="14"/>
      <c r="H345" s="15"/>
      <c r="I345" s="16"/>
    </row>
    <row r="346" spans="1:9" ht="14.4" x14ac:dyDescent="0.25">
      <c r="A346" s="11"/>
      <c r="B346" s="12"/>
      <c r="C346" s="13"/>
      <c r="D346" s="13"/>
      <c r="E346" s="13"/>
      <c r="F346" s="13"/>
      <c r="G346" s="14"/>
      <c r="H346" s="15"/>
      <c r="I346" s="16"/>
    </row>
    <row r="347" spans="1:9" ht="14.4" x14ac:dyDescent="0.25">
      <c r="A347" s="11"/>
      <c r="B347" s="12"/>
      <c r="C347" s="13"/>
      <c r="D347" s="13"/>
      <c r="E347" s="13"/>
      <c r="F347" s="13"/>
      <c r="G347" s="14"/>
      <c r="H347" s="15"/>
      <c r="I347" s="16"/>
    </row>
    <row r="348" spans="1:9" ht="14.4" x14ac:dyDescent="0.25">
      <c r="A348" s="11"/>
      <c r="B348" s="12"/>
      <c r="C348" s="13"/>
      <c r="D348" s="13"/>
      <c r="E348" s="13"/>
      <c r="F348" s="13"/>
      <c r="G348" s="14"/>
      <c r="H348" s="15"/>
      <c r="I348" s="16"/>
    </row>
    <row r="349" spans="1:9" ht="14.4" x14ac:dyDescent="0.25">
      <c r="A349" s="11"/>
      <c r="B349" s="12"/>
      <c r="C349" s="13"/>
      <c r="D349" s="13"/>
      <c r="E349" s="13"/>
      <c r="F349" s="13"/>
      <c r="G349" s="14"/>
      <c r="H349" s="15"/>
      <c r="I349" s="16"/>
    </row>
    <row r="350" spans="1:9" ht="14.4" x14ac:dyDescent="0.25">
      <c r="A350" s="11"/>
      <c r="B350" s="12"/>
      <c r="C350" s="13"/>
      <c r="D350" s="13"/>
      <c r="E350" s="13"/>
      <c r="F350" s="13"/>
      <c r="G350" s="14"/>
      <c r="H350" s="15"/>
      <c r="I350" s="16"/>
    </row>
    <row r="351" spans="1:9" ht="14.4" x14ac:dyDescent="0.25">
      <c r="A351" s="11"/>
      <c r="B351" s="12"/>
      <c r="C351" s="13"/>
      <c r="D351" s="13"/>
      <c r="E351" s="13"/>
      <c r="F351" s="13"/>
      <c r="G351" s="14"/>
      <c r="H351" s="15"/>
      <c r="I351" s="16"/>
    </row>
    <row r="352" spans="1:9" ht="14.4" x14ac:dyDescent="0.25">
      <c r="A352" s="11"/>
      <c r="B352" s="12"/>
      <c r="C352" s="13"/>
      <c r="D352" s="13"/>
      <c r="E352" s="13"/>
      <c r="F352" s="13"/>
      <c r="G352" s="14"/>
      <c r="H352" s="15"/>
      <c r="I352" s="16"/>
    </row>
    <row r="353" spans="1:9" ht="14.4" x14ac:dyDescent="0.25">
      <c r="A353" s="11"/>
      <c r="B353" s="12"/>
      <c r="C353" s="13"/>
      <c r="D353" s="13"/>
      <c r="E353" s="13"/>
      <c r="F353" s="13"/>
      <c r="G353" s="14"/>
      <c r="H353" s="15"/>
      <c r="I353" s="16"/>
    </row>
    <row r="354" spans="1:9" ht="14.4" x14ac:dyDescent="0.25">
      <c r="A354" s="11"/>
      <c r="B354" s="12"/>
      <c r="C354" s="13"/>
      <c r="D354" s="13"/>
      <c r="E354" s="13"/>
      <c r="F354" s="13"/>
      <c r="G354" s="14"/>
      <c r="H354" s="15"/>
      <c r="I354" s="16"/>
    </row>
    <row r="355" spans="1:9" ht="14.4" x14ac:dyDescent="0.25">
      <c r="A355" s="11"/>
      <c r="B355" s="12"/>
      <c r="C355" s="13"/>
      <c r="D355" s="13"/>
      <c r="E355" s="13"/>
      <c r="F355" s="13"/>
      <c r="G355" s="14"/>
      <c r="H355" s="15"/>
      <c r="I355" s="16"/>
    </row>
    <row r="356" spans="1:9" ht="14.4" x14ac:dyDescent="0.25">
      <c r="A356" s="11"/>
      <c r="B356" s="12"/>
      <c r="C356" s="13"/>
      <c r="D356" s="13"/>
      <c r="E356" s="13"/>
      <c r="F356" s="13"/>
      <c r="G356" s="14"/>
      <c r="H356" s="15"/>
      <c r="I356" s="16"/>
    </row>
    <row r="357" spans="1:9" ht="14.4" x14ac:dyDescent="0.25">
      <c r="A357" s="11"/>
      <c r="B357" s="12"/>
      <c r="C357" s="13"/>
      <c r="D357" s="13"/>
      <c r="E357" s="13"/>
      <c r="F357" s="13"/>
      <c r="G357" s="14"/>
      <c r="H357" s="15"/>
      <c r="I357" s="16"/>
    </row>
    <row r="358" spans="1:9" ht="14.4" x14ac:dyDescent="0.25">
      <c r="A358" s="11"/>
      <c r="B358" s="12"/>
      <c r="C358" s="13"/>
      <c r="D358" s="13"/>
      <c r="E358" s="13"/>
      <c r="F358" s="13"/>
      <c r="G358" s="14"/>
      <c r="H358" s="15"/>
      <c r="I358" s="16"/>
    </row>
    <row r="359" spans="1:9" ht="14.4" x14ac:dyDescent="0.25">
      <c r="A359" s="11"/>
      <c r="B359" s="12"/>
      <c r="C359" s="13"/>
      <c r="D359" s="13"/>
      <c r="E359" s="13"/>
      <c r="F359" s="13"/>
      <c r="G359" s="14"/>
      <c r="H359" s="15"/>
      <c r="I359" s="16"/>
    </row>
    <row r="360" spans="1:9" ht="14.4" x14ac:dyDescent="0.25">
      <c r="A360" s="11"/>
      <c r="B360" s="12"/>
      <c r="C360" s="13"/>
      <c r="D360" s="13"/>
      <c r="E360" s="13"/>
      <c r="F360" s="13"/>
      <c r="G360" s="14"/>
      <c r="H360" s="15"/>
      <c r="I360" s="16"/>
    </row>
    <row r="361" spans="1:9" ht="14.4" x14ac:dyDescent="0.25">
      <c r="A361" s="11"/>
      <c r="B361" s="12"/>
      <c r="C361" s="13"/>
      <c r="D361" s="13"/>
      <c r="E361" s="13"/>
      <c r="F361" s="13"/>
      <c r="G361" s="14"/>
      <c r="H361" s="15"/>
      <c r="I361" s="16"/>
    </row>
    <row r="362" spans="1:9" ht="14.4" x14ac:dyDescent="0.25">
      <c r="A362" s="11"/>
      <c r="B362" s="12"/>
      <c r="C362" s="13"/>
      <c r="D362" s="13"/>
      <c r="E362" s="13"/>
      <c r="F362" s="13"/>
      <c r="G362" s="14"/>
      <c r="H362" s="15"/>
      <c r="I362" s="16"/>
    </row>
    <row r="363" spans="1:9" ht="14.4" x14ac:dyDescent="0.25">
      <c r="A363" s="11"/>
      <c r="B363" s="12"/>
      <c r="C363" s="13"/>
      <c r="D363" s="13"/>
      <c r="E363" s="13"/>
      <c r="F363" s="13"/>
      <c r="G363" s="14"/>
      <c r="H363" s="15"/>
      <c r="I363" s="16"/>
    </row>
    <row r="364" spans="1:9" ht="14.4" x14ac:dyDescent="0.25">
      <c r="A364" s="11"/>
      <c r="B364" s="12"/>
      <c r="C364" s="13"/>
      <c r="D364" s="13"/>
      <c r="E364" s="13"/>
      <c r="F364" s="13"/>
      <c r="G364" s="14"/>
      <c r="H364" s="15"/>
      <c r="I364" s="16"/>
    </row>
    <row r="365" spans="1:9" ht="14.4" x14ac:dyDescent="0.25">
      <c r="A365" s="11"/>
      <c r="B365" s="12"/>
      <c r="C365" s="13"/>
      <c r="D365" s="13"/>
      <c r="E365" s="13"/>
      <c r="F365" s="13"/>
      <c r="G365" s="14"/>
      <c r="H365" s="15"/>
      <c r="I365" s="16"/>
    </row>
    <row r="366" spans="1:9" ht="14.4" x14ac:dyDescent="0.25">
      <c r="A366" s="11"/>
      <c r="B366" s="12"/>
      <c r="C366" s="13"/>
      <c r="D366" s="13"/>
      <c r="E366" s="13"/>
      <c r="F366" s="13"/>
      <c r="G366" s="14"/>
      <c r="H366" s="15"/>
      <c r="I366" s="16"/>
    </row>
    <row r="367" spans="1:9" ht="14.4" x14ac:dyDescent="0.25">
      <c r="A367" s="11"/>
      <c r="B367" s="12"/>
      <c r="C367" s="13"/>
      <c r="D367" s="13"/>
      <c r="E367" s="13"/>
      <c r="F367" s="13"/>
      <c r="G367" s="14"/>
      <c r="H367" s="15"/>
      <c r="I367" s="16"/>
    </row>
    <row r="368" spans="1:9" ht="14.4" x14ac:dyDescent="0.25">
      <c r="A368" s="11"/>
      <c r="B368" s="12"/>
      <c r="C368" s="13"/>
      <c r="D368" s="13"/>
      <c r="E368" s="13"/>
      <c r="F368" s="13"/>
      <c r="G368" s="14"/>
      <c r="H368" s="15"/>
      <c r="I368" s="16"/>
    </row>
    <row r="369" spans="1:9" ht="14.4" x14ac:dyDescent="0.25">
      <c r="A369" s="11"/>
      <c r="B369" s="12"/>
      <c r="C369" s="13"/>
      <c r="D369" s="13"/>
      <c r="E369" s="13"/>
      <c r="F369" s="13"/>
      <c r="G369" s="14"/>
      <c r="H369" s="15"/>
      <c r="I369" s="16"/>
    </row>
    <row r="370" spans="1:9" ht="14.4" x14ac:dyDescent="0.25">
      <c r="A370" s="11"/>
      <c r="B370" s="12"/>
      <c r="C370" s="13"/>
      <c r="D370" s="13"/>
      <c r="E370" s="13"/>
      <c r="F370" s="13"/>
      <c r="G370" s="14"/>
      <c r="H370" s="15"/>
      <c r="I370" s="16"/>
    </row>
    <row r="371" spans="1:9" ht="14.4" x14ac:dyDescent="0.25">
      <c r="A371" s="11"/>
      <c r="B371" s="12"/>
      <c r="C371" s="13"/>
      <c r="D371" s="13"/>
      <c r="E371" s="13"/>
      <c r="F371" s="13"/>
      <c r="G371" s="14"/>
      <c r="H371" s="15"/>
      <c r="I371" s="16"/>
    </row>
    <row r="372" spans="1:9" ht="14.4" x14ac:dyDescent="0.25">
      <c r="A372" s="11"/>
      <c r="B372" s="12"/>
      <c r="C372" s="13"/>
      <c r="D372" s="13"/>
      <c r="E372" s="13"/>
      <c r="F372" s="13"/>
      <c r="G372" s="14"/>
      <c r="H372" s="15"/>
      <c r="I372" s="16"/>
    </row>
    <row r="373" spans="1:9" ht="14.4" x14ac:dyDescent="0.25">
      <c r="A373" s="11"/>
      <c r="B373" s="12"/>
      <c r="C373" s="13"/>
      <c r="D373" s="13"/>
      <c r="E373" s="13"/>
      <c r="F373" s="13"/>
      <c r="G373" s="14"/>
      <c r="H373" s="15"/>
      <c r="I373" s="16"/>
    </row>
    <row r="374" spans="1:9" ht="14.4" x14ac:dyDescent="0.25">
      <c r="A374" s="11"/>
      <c r="B374" s="12"/>
      <c r="C374" s="13"/>
      <c r="D374" s="13"/>
      <c r="E374" s="13"/>
      <c r="F374" s="13"/>
      <c r="G374" s="14"/>
      <c r="H374" s="15"/>
      <c r="I374" s="16"/>
    </row>
    <row r="375" spans="1:9" ht="14.4" x14ac:dyDescent="0.25">
      <c r="A375" s="11"/>
      <c r="B375" s="12"/>
      <c r="C375" s="13"/>
      <c r="D375" s="13"/>
      <c r="E375" s="13"/>
      <c r="F375" s="13"/>
      <c r="G375" s="14"/>
      <c r="H375" s="15"/>
      <c r="I375" s="16"/>
    </row>
    <row r="376" spans="1:9" ht="14.4" x14ac:dyDescent="0.25">
      <c r="A376" s="11"/>
      <c r="B376" s="12"/>
      <c r="C376" s="13"/>
      <c r="D376" s="13"/>
      <c r="E376" s="13"/>
      <c r="F376" s="13"/>
      <c r="G376" s="14"/>
      <c r="H376" s="15"/>
      <c r="I376" s="16"/>
    </row>
    <row r="377" spans="1:9" ht="14.4" x14ac:dyDescent="0.25">
      <c r="A377" s="11"/>
      <c r="B377" s="12"/>
      <c r="C377" s="13"/>
      <c r="D377" s="13"/>
      <c r="E377" s="13"/>
      <c r="F377" s="13"/>
      <c r="G377" s="14"/>
      <c r="H377" s="15"/>
      <c r="I377" s="16"/>
    </row>
    <row r="378" spans="1:9" ht="14.4" x14ac:dyDescent="0.25">
      <c r="A378" s="11"/>
      <c r="B378" s="12"/>
      <c r="C378" s="13"/>
      <c r="D378" s="13"/>
      <c r="E378" s="13"/>
      <c r="F378" s="13"/>
      <c r="G378" s="14"/>
      <c r="H378" s="15"/>
      <c r="I378" s="16"/>
    </row>
    <row r="379" spans="1:9" ht="14.4" x14ac:dyDescent="0.25">
      <c r="A379" s="11"/>
      <c r="B379" s="12"/>
      <c r="C379" s="13"/>
      <c r="D379" s="13"/>
      <c r="E379" s="13"/>
      <c r="F379" s="13"/>
      <c r="G379" s="14"/>
      <c r="H379" s="15"/>
      <c r="I379" s="16"/>
    </row>
    <row r="380" spans="1:9" ht="14.4" x14ac:dyDescent="0.25">
      <c r="A380" s="11"/>
      <c r="B380" s="12"/>
      <c r="C380" s="13"/>
      <c r="D380" s="13"/>
      <c r="E380" s="13"/>
      <c r="F380" s="13"/>
      <c r="G380" s="14"/>
      <c r="H380" s="15"/>
      <c r="I380" s="16"/>
    </row>
    <row r="381" spans="1:9" ht="14.4" x14ac:dyDescent="0.25">
      <c r="A381" s="11"/>
      <c r="B381" s="12"/>
      <c r="C381" s="13"/>
      <c r="D381" s="13"/>
      <c r="E381" s="13"/>
      <c r="F381" s="13"/>
      <c r="G381" s="14"/>
      <c r="H381" s="15"/>
      <c r="I381" s="16"/>
    </row>
    <row r="382" spans="1:9" ht="14.4" x14ac:dyDescent="0.25">
      <c r="A382" s="11"/>
      <c r="B382" s="12"/>
      <c r="C382" s="13"/>
      <c r="D382" s="13"/>
      <c r="E382" s="13"/>
      <c r="F382" s="13"/>
      <c r="G382" s="14"/>
      <c r="H382" s="15"/>
      <c r="I382" s="16"/>
    </row>
    <row r="383" spans="1:9" ht="14.4" x14ac:dyDescent="0.25">
      <c r="A383" s="11"/>
      <c r="B383" s="12"/>
      <c r="C383" s="13"/>
      <c r="D383" s="13"/>
      <c r="E383" s="13"/>
      <c r="F383" s="13"/>
      <c r="G383" s="14"/>
      <c r="H383" s="15"/>
      <c r="I383" s="16"/>
    </row>
    <row r="384" spans="1:9" ht="14.4" x14ac:dyDescent="0.25">
      <c r="A384" s="11"/>
      <c r="B384" s="12"/>
      <c r="C384" s="13"/>
      <c r="D384" s="13"/>
      <c r="E384" s="13"/>
      <c r="F384" s="13"/>
      <c r="G384" s="14"/>
      <c r="H384" s="15"/>
      <c r="I384" s="16"/>
    </row>
    <row r="385" spans="1:9" ht="14.4" x14ac:dyDescent="0.25">
      <c r="A385" s="11"/>
      <c r="B385" s="12"/>
      <c r="C385" s="13"/>
      <c r="D385" s="13"/>
      <c r="E385" s="13"/>
      <c r="F385" s="13"/>
      <c r="G385" s="14"/>
      <c r="H385" s="15"/>
      <c r="I385" s="16"/>
    </row>
    <row r="386" spans="1:9" ht="14.4" x14ac:dyDescent="0.25">
      <c r="A386" s="11"/>
      <c r="B386" s="12"/>
      <c r="C386" s="13"/>
      <c r="D386" s="13"/>
      <c r="E386" s="13"/>
      <c r="F386" s="13"/>
      <c r="G386" s="14"/>
      <c r="H386" s="15"/>
      <c r="I386" s="16"/>
    </row>
    <row r="387" spans="1:9" ht="14.4" x14ac:dyDescent="0.25">
      <c r="A387" s="11"/>
      <c r="B387" s="12"/>
      <c r="C387" s="13"/>
      <c r="D387" s="13"/>
      <c r="E387" s="13"/>
      <c r="F387" s="13"/>
      <c r="G387" s="14"/>
      <c r="H387" s="15"/>
      <c r="I387" s="16"/>
    </row>
    <row r="388" spans="1:9" ht="14.4" x14ac:dyDescent="0.25">
      <c r="A388" s="11"/>
      <c r="B388" s="12"/>
      <c r="C388" s="13"/>
      <c r="D388" s="13"/>
      <c r="E388" s="13"/>
      <c r="F388" s="13"/>
      <c r="G388" s="14"/>
      <c r="H388" s="15"/>
      <c r="I388" s="16"/>
    </row>
    <row r="389" spans="1:9" ht="14.4" x14ac:dyDescent="0.25">
      <c r="A389" s="11"/>
      <c r="B389" s="12"/>
      <c r="C389" s="13"/>
      <c r="D389" s="13"/>
      <c r="E389" s="13"/>
      <c r="F389" s="13"/>
      <c r="G389" s="14"/>
      <c r="H389" s="15"/>
      <c r="I389" s="16"/>
    </row>
    <row r="390" spans="1:9" ht="14.4" x14ac:dyDescent="0.25">
      <c r="A390" s="11"/>
      <c r="B390" s="12"/>
      <c r="C390" s="13"/>
      <c r="D390" s="13"/>
      <c r="E390" s="13"/>
      <c r="F390" s="13"/>
      <c r="G390" s="14"/>
      <c r="H390" s="15"/>
      <c r="I390" s="16"/>
    </row>
    <row r="391" spans="1:9" ht="14.4" x14ac:dyDescent="0.25">
      <c r="A391" s="11"/>
      <c r="B391" s="12"/>
      <c r="C391" s="13"/>
      <c r="D391" s="13"/>
      <c r="E391" s="13"/>
      <c r="F391" s="13"/>
      <c r="G391" s="14"/>
      <c r="H391" s="15"/>
      <c r="I391" s="16"/>
    </row>
    <row r="392" spans="1:9" ht="14.4" x14ac:dyDescent="0.25">
      <c r="A392" s="11"/>
      <c r="B392" s="12"/>
      <c r="C392" s="13"/>
      <c r="D392" s="13"/>
      <c r="E392" s="13"/>
      <c r="F392" s="13"/>
      <c r="G392" s="14"/>
      <c r="H392" s="15"/>
      <c r="I392" s="16"/>
    </row>
    <row r="393" spans="1:9" ht="14.4" x14ac:dyDescent="0.25">
      <c r="A393" s="11"/>
      <c r="B393" s="12"/>
      <c r="C393" s="13"/>
      <c r="D393" s="13"/>
      <c r="E393" s="13"/>
      <c r="F393" s="13"/>
      <c r="G393" s="14"/>
      <c r="H393" s="15"/>
      <c r="I393" s="16"/>
    </row>
    <row r="394" spans="1:9" ht="14.4" x14ac:dyDescent="0.25">
      <c r="A394" s="11"/>
      <c r="B394" s="12"/>
      <c r="C394" s="13"/>
      <c r="D394" s="13"/>
      <c r="E394" s="13"/>
      <c r="F394" s="13"/>
      <c r="G394" s="14"/>
      <c r="H394" s="15"/>
      <c r="I394" s="16"/>
    </row>
    <row r="395" spans="1:9" ht="14.4" x14ac:dyDescent="0.25">
      <c r="A395" s="11"/>
      <c r="B395" s="12"/>
      <c r="C395" s="13"/>
      <c r="D395" s="13"/>
      <c r="E395" s="13"/>
      <c r="F395" s="13"/>
      <c r="G395" s="14"/>
      <c r="H395" s="15"/>
      <c r="I395" s="16"/>
    </row>
    <row r="396" spans="1:9" ht="14.4" x14ac:dyDescent="0.25">
      <c r="A396" s="11"/>
      <c r="B396" s="12"/>
      <c r="C396" s="13"/>
      <c r="D396" s="13"/>
      <c r="E396" s="13"/>
      <c r="F396" s="13"/>
      <c r="G396" s="14"/>
      <c r="H396" s="15"/>
      <c r="I396" s="16"/>
    </row>
    <row r="397" spans="1:9" ht="14.4" x14ac:dyDescent="0.25">
      <c r="A397" s="11"/>
      <c r="B397" s="12"/>
      <c r="C397" s="13"/>
      <c r="D397" s="13"/>
      <c r="E397" s="13"/>
      <c r="F397" s="13"/>
      <c r="G397" s="14"/>
      <c r="H397" s="15"/>
      <c r="I397" s="16"/>
    </row>
    <row r="398" spans="1:9" ht="14.4" x14ac:dyDescent="0.25">
      <c r="A398" s="11"/>
      <c r="B398" s="12"/>
      <c r="C398" s="13"/>
      <c r="D398" s="13"/>
      <c r="E398" s="13"/>
      <c r="F398" s="13"/>
      <c r="G398" s="14"/>
      <c r="H398" s="15"/>
      <c r="I398" s="16"/>
    </row>
    <row r="399" spans="1:9" ht="14.4" x14ac:dyDescent="0.25">
      <c r="A399" s="11"/>
      <c r="B399" s="12"/>
      <c r="C399" s="13"/>
      <c r="D399" s="13"/>
      <c r="E399" s="13"/>
      <c r="F399" s="13"/>
      <c r="G399" s="14"/>
      <c r="H399" s="15"/>
      <c r="I399" s="16"/>
    </row>
    <row r="400" spans="1:9" ht="14.4" x14ac:dyDescent="0.25">
      <c r="A400" s="11"/>
      <c r="B400" s="12"/>
      <c r="C400" s="13"/>
      <c r="D400" s="13"/>
      <c r="E400" s="13"/>
      <c r="F400" s="13"/>
      <c r="G400" s="14"/>
      <c r="H400" s="15"/>
      <c r="I400" s="16"/>
    </row>
    <row r="401" spans="1:9" ht="14.4" x14ac:dyDescent="0.25">
      <c r="A401" s="11"/>
      <c r="B401" s="12"/>
      <c r="C401" s="13"/>
      <c r="D401" s="13"/>
      <c r="E401" s="13"/>
      <c r="F401" s="13"/>
      <c r="G401" s="14"/>
      <c r="H401" s="15"/>
      <c r="I401" s="16"/>
    </row>
    <row r="402" spans="1:9" ht="14.4" x14ac:dyDescent="0.25">
      <c r="A402" s="11"/>
      <c r="B402" s="12"/>
      <c r="C402" s="13"/>
      <c r="D402" s="13"/>
      <c r="E402" s="13"/>
      <c r="F402" s="13"/>
      <c r="G402" s="14"/>
      <c r="H402" s="15"/>
      <c r="I402" s="16"/>
    </row>
    <row r="403" spans="1:9" ht="14.4" x14ac:dyDescent="0.25">
      <c r="A403" s="11"/>
      <c r="B403" s="12"/>
      <c r="C403" s="13"/>
      <c r="D403" s="13"/>
      <c r="E403" s="13"/>
      <c r="F403" s="13"/>
      <c r="G403" s="14"/>
      <c r="H403" s="15"/>
      <c r="I403" s="16"/>
    </row>
    <row r="404" spans="1:9" ht="14.4" x14ac:dyDescent="0.25">
      <c r="A404" s="11"/>
      <c r="B404" s="12"/>
      <c r="C404" s="13"/>
      <c r="D404" s="13"/>
      <c r="E404" s="13"/>
      <c r="F404" s="13"/>
      <c r="G404" s="14"/>
      <c r="H404" s="15"/>
      <c r="I404" s="16"/>
    </row>
    <row r="405" spans="1:9" ht="14.4" x14ac:dyDescent="0.25">
      <c r="A405" s="11"/>
      <c r="B405" s="12"/>
      <c r="C405" s="13"/>
      <c r="D405" s="13"/>
      <c r="E405" s="13"/>
      <c r="F405" s="13"/>
      <c r="G405" s="14"/>
      <c r="H405" s="15"/>
      <c r="I405" s="16"/>
    </row>
    <row r="406" spans="1:9" ht="14.4" x14ac:dyDescent="0.25">
      <c r="A406" s="11"/>
      <c r="B406" s="12"/>
      <c r="C406" s="13"/>
      <c r="D406" s="13"/>
      <c r="E406" s="13"/>
      <c r="F406" s="13"/>
      <c r="G406" s="14"/>
      <c r="H406" s="15"/>
      <c r="I406" s="16"/>
    </row>
    <row r="407" spans="1:9" ht="14.4" x14ac:dyDescent="0.25">
      <c r="A407" s="11"/>
      <c r="B407" s="12"/>
      <c r="C407" s="13"/>
      <c r="D407" s="13"/>
      <c r="E407" s="13"/>
      <c r="F407" s="13"/>
      <c r="G407" s="14"/>
      <c r="H407" s="15"/>
      <c r="I407" s="16"/>
    </row>
    <row r="408" spans="1:9" ht="14.4" x14ac:dyDescent="0.25">
      <c r="A408" s="11"/>
      <c r="B408" s="12"/>
      <c r="C408" s="13"/>
      <c r="D408" s="13"/>
      <c r="E408" s="13"/>
      <c r="F408" s="13"/>
      <c r="G408" s="14"/>
      <c r="H408" s="15"/>
      <c r="I408" s="16"/>
    </row>
    <row r="409" spans="1:9" ht="14.4" x14ac:dyDescent="0.25">
      <c r="A409" s="11"/>
      <c r="B409" s="12"/>
      <c r="C409" s="13"/>
      <c r="D409" s="13"/>
      <c r="E409" s="13"/>
      <c r="F409" s="13"/>
      <c r="G409" s="14"/>
      <c r="H409" s="15"/>
      <c r="I409" s="16"/>
    </row>
    <row r="410" spans="1:9" ht="14.4" x14ac:dyDescent="0.25">
      <c r="A410" s="11"/>
      <c r="B410" s="12"/>
      <c r="C410" s="13"/>
      <c r="D410" s="13"/>
      <c r="E410" s="13"/>
      <c r="F410" s="13"/>
      <c r="G410" s="14"/>
      <c r="H410" s="15"/>
      <c r="I410" s="16"/>
    </row>
    <row r="411" spans="1:9" ht="14.4" x14ac:dyDescent="0.25">
      <c r="A411" s="11"/>
      <c r="B411" s="12"/>
      <c r="C411" s="13"/>
      <c r="D411" s="13"/>
      <c r="E411" s="13"/>
      <c r="F411" s="13"/>
      <c r="G411" s="14"/>
      <c r="H411" s="15"/>
      <c r="I411" s="16"/>
    </row>
    <row r="412" spans="1:9" ht="14.4" x14ac:dyDescent="0.25">
      <c r="A412" s="11"/>
      <c r="B412" s="12"/>
      <c r="C412" s="13"/>
      <c r="D412" s="13"/>
      <c r="E412" s="13"/>
      <c r="F412" s="13"/>
      <c r="G412" s="14"/>
      <c r="H412" s="15"/>
      <c r="I412" s="16"/>
    </row>
    <row r="413" spans="1:9" ht="14.4" x14ac:dyDescent="0.25">
      <c r="A413" s="11"/>
      <c r="B413" s="12"/>
      <c r="C413" s="13"/>
      <c r="D413" s="13"/>
      <c r="E413" s="13"/>
      <c r="F413" s="13"/>
      <c r="G413" s="14"/>
      <c r="H413" s="15"/>
      <c r="I413" s="16"/>
    </row>
    <row r="414" spans="1:9" ht="14.4" x14ac:dyDescent="0.25">
      <c r="A414" s="11"/>
      <c r="B414" s="12"/>
      <c r="C414" s="13"/>
      <c r="D414" s="13"/>
      <c r="E414" s="13"/>
      <c r="F414" s="13"/>
      <c r="G414" s="14"/>
      <c r="H414" s="15"/>
      <c r="I414" s="16"/>
    </row>
    <row r="415" spans="1:9" ht="14.4" x14ac:dyDescent="0.25">
      <c r="A415" s="11"/>
      <c r="B415" s="12"/>
      <c r="C415" s="13"/>
      <c r="D415" s="13"/>
      <c r="E415" s="13"/>
      <c r="F415" s="13"/>
      <c r="G415" s="14"/>
      <c r="H415" s="15"/>
      <c r="I415" s="16"/>
    </row>
    <row r="416" spans="1:9" ht="14.4" x14ac:dyDescent="0.25">
      <c r="A416" s="11"/>
      <c r="B416" s="12"/>
      <c r="C416" s="13"/>
      <c r="D416" s="13"/>
      <c r="E416" s="13"/>
      <c r="F416" s="13"/>
      <c r="G416" s="14"/>
      <c r="H416" s="15"/>
      <c r="I416" s="16"/>
    </row>
    <row r="417" spans="1:9" ht="14.4" x14ac:dyDescent="0.25">
      <c r="A417" s="11"/>
      <c r="B417" s="12"/>
      <c r="C417" s="13"/>
      <c r="D417" s="13"/>
      <c r="E417" s="13"/>
      <c r="F417" s="13"/>
      <c r="G417" s="14"/>
      <c r="H417" s="15"/>
      <c r="I417" s="16"/>
    </row>
    <row r="418" spans="1:9" ht="14.4" x14ac:dyDescent="0.25">
      <c r="A418" s="11"/>
      <c r="B418" s="12"/>
      <c r="C418" s="13"/>
      <c r="D418" s="13"/>
      <c r="E418" s="13"/>
      <c r="F418" s="13"/>
      <c r="G418" s="14"/>
      <c r="H418" s="15"/>
      <c r="I418" s="16"/>
    </row>
    <row r="419" spans="1:9" ht="14.4" x14ac:dyDescent="0.25">
      <c r="A419" s="11"/>
      <c r="B419" s="12"/>
      <c r="C419" s="13"/>
      <c r="D419" s="13"/>
      <c r="E419" s="13"/>
      <c r="F419" s="13"/>
      <c r="G419" s="14"/>
      <c r="H419" s="15"/>
      <c r="I419" s="16"/>
    </row>
    <row r="420" spans="1:9" ht="14.4" x14ac:dyDescent="0.25">
      <c r="A420" s="11"/>
      <c r="B420" s="12"/>
      <c r="C420" s="13"/>
      <c r="D420" s="13"/>
      <c r="E420" s="13"/>
      <c r="F420" s="13"/>
      <c r="G420" s="14"/>
      <c r="H420" s="15"/>
      <c r="I420" s="16"/>
    </row>
    <row r="421" spans="1:9" ht="14.4" x14ac:dyDescent="0.25">
      <c r="A421" s="11"/>
      <c r="B421" s="12"/>
      <c r="C421" s="13"/>
      <c r="D421" s="13"/>
      <c r="E421" s="13"/>
      <c r="F421" s="13"/>
      <c r="G421" s="14"/>
      <c r="H421" s="15"/>
      <c r="I421" s="16"/>
    </row>
    <row r="422" spans="1:9" ht="14.4" x14ac:dyDescent="0.25">
      <c r="A422" s="11"/>
      <c r="B422" s="12"/>
      <c r="C422" s="13"/>
      <c r="D422" s="13"/>
      <c r="E422" s="13"/>
      <c r="F422" s="13"/>
      <c r="G422" s="14"/>
      <c r="H422" s="15"/>
      <c r="I422" s="16"/>
    </row>
    <row r="423" spans="1:9" ht="14.4" x14ac:dyDescent="0.25">
      <c r="A423" s="11"/>
      <c r="B423" s="12"/>
      <c r="C423" s="13"/>
      <c r="D423" s="13"/>
      <c r="E423" s="13"/>
      <c r="F423" s="13"/>
      <c r="G423" s="14"/>
      <c r="H423" s="15"/>
      <c r="I423" s="16"/>
    </row>
    <row r="424" spans="1:9" ht="14.4" x14ac:dyDescent="0.25">
      <c r="A424" s="11"/>
      <c r="B424" s="12"/>
      <c r="C424" s="13"/>
      <c r="D424" s="13"/>
      <c r="E424" s="13"/>
      <c r="F424" s="13"/>
      <c r="G424" s="14"/>
      <c r="H424" s="15"/>
      <c r="I424" s="16"/>
    </row>
    <row r="425" spans="1:9" ht="14.4" x14ac:dyDescent="0.25">
      <c r="A425" s="11"/>
      <c r="B425" s="12"/>
      <c r="C425" s="13"/>
      <c r="D425" s="13"/>
      <c r="E425" s="13"/>
      <c r="F425" s="13"/>
      <c r="G425" s="14"/>
      <c r="H425" s="15"/>
      <c r="I425" s="16"/>
    </row>
    <row r="426" spans="1:9" ht="14.4" x14ac:dyDescent="0.25">
      <c r="A426" s="11"/>
      <c r="B426" s="12"/>
      <c r="C426" s="13"/>
      <c r="D426" s="13"/>
      <c r="E426" s="13"/>
      <c r="F426" s="13"/>
      <c r="G426" s="14"/>
      <c r="H426" s="15"/>
      <c r="I426" s="16"/>
    </row>
    <row r="427" spans="1:9" ht="14.4" x14ac:dyDescent="0.25">
      <c r="A427" s="11"/>
      <c r="B427" s="12"/>
      <c r="C427" s="13"/>
      <c r="D427" s="13"/>
      <c r="E427" s="13"/>
      <c r="F427" s="13"/>
      <c r="G427" s="14"/>
      <c r="H427" s="15"/>
      <c r="I427" s="16"/>
    </row>
    <row r="428" spans="1:9" ht="14.4" x14ac:dyDescent="0.25">
      <c r="A428" s="11"/>
      <c r="B428" s="12"/>
      <c r="C428" s="13"/>
      <c r="D428" s="13"/>
      <c r="E428" s="13"/>
      <c r="F428" s="13"/>
      <c r="G428" s="14"/>
      <c r="H428" s="15"/>
      <c r="I428" s="16"/>
    </row>
    <row r="429" spans="1:9" ht="14.4" x14ac:dyDescent="0.25">
      <c r="A429" s="11"/>
      <c r="B429" s="12"/>
      <c r="C429" s="13"/>
      <c r="D429" s="13"/>
      <c r="E429" s="13"/>
      <c r="F429" s="13"/>
      <c r="G429" s="14"/>
      <c r="H429" s="15"/>
      <c r="I429" s="16"/>
    </row>
    <row r="430" spans="1:9" ht="14.4" x14ac:dyDescent="0.25">
      <c r="A430" s="11"/>
      <c r="B430" s="12"/>
      <c r="C430" s="13"/>
      <c r="D430" s="13"/>
      <c r="E430" s="13"/>
      <c r="F430" s="13"/>
      <c r="G430" s="14"/>
      <c r="H430" s="15"/>
      <c r="I430" s="16"/>
    </row>
    <row r="431" spans="1:9" ht="14.4" x14ac:dyDescent="0.25">
      <c r="A431" s="11"/>
      <c r="B431" s="12"/>
      <c r="C431" s="13"/>
      <c r="D431" s="13"/>
      <c r="E431" s="13"/>
      <c r="F431" s="13"/>
      <c r="G431" s="14"/>
      <c r="H431" s="15"/>
      <c r="I431" s="16"/>
    </row>
    <row r="432" spans="1:9" ht="14.4" x14ac:dyDescent="0.25">
      <c r="A432" s="11"/>
      <c r="B432" s="12"/>
      <c r="C432" s="13"/>
      <c r="D432" s="13"/>
      <c r="E432" s="13"/>
      <c r="F432" s="13"/>
      <c r="G432" s="14"/>
      <c r="H432" s="15"/>
      <c r="I432" s="16"/>
    </row>
    <row r="433" spans="1:9" ht="14.4" x14ac:dyDescent="0.25">
      <c r="A433" s="11"/>
      <c r="B433" s="12"/>
      <c r="C433" s="13"/>
      <c r="D433" s="13"/>
      <c r="E433" s="13"/>
      <c r="F433" s="13"/>
      <c r="G433" s="14"/>
      <c r="H433" s="15"/>
      <c r="I433" s="16"/>
    </row>
    <row r="434" spans="1:9" ht="14.4" x14ac:dyDescent="0.25">
      <c r="A434" s="11"/>
      <c r="B434" s="12"/>
      <c r="C434" s="13"/>
      <c r="D434" s="13"/>
      <c r="E434" s="13"/>
      <c r="F434" s="13"/>
      <c r="G434" s="14"/>
      <c r="H434" s="15"/>
      <c r="I434" s="16"/>
    </row>
    <row r="435" spans="1:9" ht="14.4" x14ac:dyDescent="0.25">
      <c r="A435" s="11"/>
      <c r="B435" s="12"/>
      <c r="C435" s="13"/>
      <c r="D435" s="13"/>
      <c r="E435" s="13"/>
      <c r="F435" s="13"/>
      <c r="G435" s="14"/>
      <c r="H435" s="15"/>
      <c r="I435" s="16"/>
    </row>
    <row r="436" spans="1:9" ht="14.4" x14ac:dyDescent="0.25">
      <c r="A436" s="11"/>
      <c r="B436" s="12"/>
      <c r="C436" s="13"/>
      <c r="D436" s="13"/>
      <c r="E436" s="13"/>
      <c r="F436" s="13"/>
      <c r="G436" s="14"/>
      <c r="H436" s="15"/>
      <c r="I436" s="16"/>
    </row>
    <row r="437" spans="1:9" ht="14.4" x14ac:dyDescent="0.25">
      <c r="A437" s="11"/>
      <c r="B437" s="12"/>
      <c r="C437" s="13"/>
      <c r="D437" s="13"/>
      <c r="E437" s="13"/>
      <c r="F437" s="13"/>
      <c r="G437" s="14"/>
      <c r="H437" s="15"/>
      <c r="I437" s="16"/>
    </row>
    <row r="438" spans="1:9" ht="14.4" x14ac:dyDescent="0.25">
      <c r="A438" s="11"/>
      <c r="B438" s="12"/>
      <c r="C438" s="13"/>
      <c r="D438" s="13"/>
      <c r="E438" s="13"/>
      <c r="F438" s="13"/>
      <c r="G438" s="14"/>
      <c r="H438" s="15"/>
      <c r="I438" s="16"/>
    </row>
    <row r="439" spans="1:9" ht="14.4" x14ac:dyDescent="0.25">
      <c r="A439" s="11"/>
      <c r="B439" s="12"/>
      <c r="C439" s="13"/>
      <c r="D439" s="13"/>
      <c r="E439" s="13"/>
      <c r="F439" s="13"/>
      <c r="G439" s="14"/>
      <c r="H439" s="15"/>
      <c r="I439" s="16"/>
    </row>
    <row r="440" spans="1:9" ht="14.4" x14ac:dyDescent="0.25">
      <c r="A440" s="11"/>
      <c r="B440" s="12"/>
      <c r="C440" s="13"/>
      <c r="D440" s="13"/>
      <c r="E440" s="13"/>
      <c r="F440" s="13"/>
      <c r="G440" s="14"/>
      <c r="H440" s="15"/>
      <c r="I440" s="16"/>
    </row>
    <row r="441" spans="1:9" ht="14.4" x14ac:dyDescent="0.25">
      <c r="A441" s="11"/>
      <c r="B441" s="12"/>
      <c r="C441" s="13"/>
      <c r="D441" s="13"/>
      <c r="E441" s="13"/>
      <c r="F441" s="13"/>
      <c r="G441" s="14"/>
      <c r="H441" s="15"/>
      <c r="I441" s="16"/>
    </row>
    <row r="442" spans="1:9" ht="14.4" x14ac:dyDescent="0.25">
      <c r="A442" s="11"/>
      <c r="B442" s="12"/>
      <c r="C442" s="13"/>
      <c r="D442" s="13"/>
      <c r="E442" s="13"/>
      <c r="F442" s="13"/>
      <c r="G442" s="14"/>
      <c r="H442" s="15"/>
      <c r="I442" s="16"/>
    </row>
    <row r="443" spans="1:9" ht="14.4" x14ac:dyDescent="0.25">
      <c r="A443" s="11"/>
      <c r="B443" s="12"/>
      <c r="C443" s="13"/>
      <c r="D443" s="13"/>
      <c r="E443" s="13"/>
      <c r="F443" s="13"/>
      <c r="G443" s="14"/>
      <c r="H443" s="15"/>
      <c r="I443" s="16"/>
    </row>
    <row r="444" spans="1:9" ht="14.4" x14ac:dyDescent="0.25">
      <c r="A444" s="11"/>
      <c r="B444" s="12"/>
      <c r="C444" s="13"/>
      <c r="D444" s="13"/>
      <c r="E444" s="13"/>
      <c r="F444" s="13"/>
      <c r="G444" s="14"/>
      <c r="H444" s="15"/>
      <c r="I444" s="16"/>
    </row>
    <row r="445" spans="1:9" ht="14.4" x14ac:dyDescent="0.25">
      <c r="A445" s="11"/>
      <c r="B445" s="12"/>
      <c r="C445" s="13"/>
      <c r="D445" s="13"/>
      <c r="E445" s="13"/>
      <c r="F445" s="13"/>
      <c r="G445" s="14"/>
      <c r="H445" s="15"/>
      <c r="I445" s="16"/>
    </row>
    <row r="446" spans="1:9" ht="14.4" x14ac:dyDescent="0.25">
      <c r="A446" s="11"/>
      <c r="B446" s="12"/>
      <c r="C446" s="13"/>
      <c r="D446" s="13"/>
      <c r="E446" s="13"/>
      <c r="F446" s="13"/>
      <c r="G446" s="14"/>
      <c r="H446" s="15"/>
      <c r="I446" s="16"/>
    </row>
    <row r="447" spans="1:9" ht="14.4" x14ac:dyDescent="0.25">
      <c r="A447" s="11"/>
      <c r="B447" s="12"/>
      <c r="C447" s="13"/>
      <c r="D447" s="13"/>
      <c r="E447" s="13"/>
      <c r="F447" s="13"/>
      <c r="G447" s="14"/>
      <c r="H447" s="15"/>
      <c r="I447" s="16"/>
    </row>
    <row r="448" spans="1:9" ht="14.4" x14ac:dyDescent="0.25">
      <c r="A448" s="11"/>
      <c r="B448" s="12"/>
      <c r="C448" s="13"/>
      <c r="D448" s="13"/>
      <c r="E448" s="13"/>
      <c r="F448" s="13"/>
      <c r="G448" s="14"/>
      <c r="H448" s="15"/>
      <c r="I448" s="16"/>
    </row>
    <row r="449" spans="1:9" ht="14.4" x14ac:dyDescent="0.25">
      <c r="A449" s="11"/>
      <c r="B449" s="12"/>
      <c r="C449" s="13"/>
      <c r="D449" s="13"/>
      <c r="E449" s="13"/>
      <c r="F449" s="13"/>
      <c r="G449" s="14"/>
      <c r="H449" s="15"/>
      <c r="I449" s="16"/>
    </row>
    <row r="450" spans="1:9" ht="14.4" x14ac:dyDescent="0.25">
      <c r="A450" s="11"/>
      <c r="B450" s="12"/>
      <c r="C450" s="13"/>
      <c r="D450" s="13"/>
      <c r="E450" s="13"/>
      <c r="F450" s="13"/>
      <c r="G450" s="14"/>
      <c r="H450" s="15"/>
      <c r="I450" s="16"/>
    </row>
    <row r="451" spans="1:9" ht="14.4" x14ac:dyDescent="0.25">
      <c r="A451" s="11"/>
      <c r="B451" s="12"/>
      <c r="C451" s="13"/>
      <c r="D451" s="13"/>
      <c r="E451" s="13"/>
      <c r="F451" s="13"/>
      <c r="G451" s="14"/>
      <c r="H451" s="15"/>
      <c r="I451" s="16"/>
    </row>
    <row r="452" spans="1:9" ht="14.4" x14ac:dyDescent="0.25">
      <c r="A452" s="11"/>
      <c r="B452" s="12"/>
      <c r="C452" s="13"/>
      <c r="D452" s="13"/>
      <c r="E452" s="13"/>
      <c r="F452" s="13"/>
      <c r="G452" s="14"/>
      <c r="H452" s="15"/>
      <c r="I452" s="16"/>
    </row>
    <row r="453" spans="1:9" ht="14.4" x14ac:dyDescent="0.25">
      <c r="A453" s="11"/>
      <c r="B453" s="12"/>
      <c r="C453" s="13"/>
      <c r="D453" s="13"/>
      <c r="E453" s="13"/>
      <c r="F453" s="13"/>
      <c r="G453" s="14"/>
      <c r="H453" s="15"/>
      <c r="I453" s="16"/>
    </row>
    <row r="454" spans="1:9" ht="14.4" x14ac:dyDescent="0.25">
      <c r="A454" s="11"/>
      <c r="B454" s="12"/>
      <c r="C454" s="13"/>
      <c r="D454" s="13"/>
      <c r="E454" s="13"/>
      <c r="F454" s="13"/>
      <c r="G454" s="14"/>
      <c r="H454" s="15"/>
      <c r="I454" s="16"/>
    </row>
    <row r="455" spans="1:9" ht="14.4" x14ac:dyDescent="0.25">
      <c r="A455" s="11"/>
      <c r="B455" s="12"/>
      <c r="C455" s="13"/>
      <c r="D455" s="13"/>
      <c r="E455" s="13"/>
      <c r="F455" s="13"/>
      <c r="G455" s="14"/>
      <c r="H455" s="15"/>
      <c r="I455" s="16"/>
    </row>
    <row r="456" spans="1:9" ht="14.4" x14ac:dyDescent="0.25">
      <c r="A456" s="11"/>
      <c r="B456" s="12"/>
      <c r="C456" s="13"/>
      <c r="D456" s="13"/>
      <c r="E456" s="13"/>
      <c r="F456" s="13"/>
      <c r="G456" s="14"/>
      <c r="H456" s="15"/>
      <c r="I456" s="16"/>
    </row>
    <row r="457" spans="1:9" ht="14.4" x14ac:dyDescent="0.25">
      <c r="A457" s="11"/>
      <c r="B457" s="12"/>
      <c r="C457" s="13"/>
      <c r="D457" s="13"/>
      <c r="E457" s="13"/>
      <c r="F457" s="13"/>
      <c r="G457" s="14"/>
      <c r="H457" s="15"/>
      <c r="I457" s="16"/>
    </row>
    <row r="458" spans="1:9" ht="14.4" x14ac:dyDescent="0.25">
      <c r="A458" s="11"/>
      <c r="B458" s="12"/>
      <c r="C458" s="13"/>
      <c r="D458" s="13"/>
      <c r="E458" s="13"/>
      <c r="F458" s="13"/>
      <c r="G458" s="14"/>
      <c r="H458" s="15"/>
      <c r="I458" s="16"/>
    </row>
    <row r="459" spans="1:9" ht="14.4" x14ac:dyDescent="0.25">
      <c r="A459" s="11"/>
      <c r="B459" s="12"/>
      <c r="C459" s="13"/>
      <c r="D459" s="13"/>
      <c r="E459" s="13"/>
      <c r="F459" s="13"/>
      <c r="G459" s="14"/>
      <c r="H459" s="15"/>
      <c r="I459" s="16"/>
    </row>
    <row r="460" spans="1:9" ht="14.4" x14ac:dyDescent="0.25">
      <c r="A460" s="11"/>
      <c r="B460" s="12"/>
      <c r="C460" s="13"/>
      <c r="D460" s="13"/>
      <c r="E460" s="13"/>
      <c r="F460" s="13"/>
      <c r="G460" s="14"/>
      <c r="H460" s="15"/>
      <c r="I460" s="16"/>
    </row>
    <row r="461" spans="1:9" ht="14.4" x14ac:dyDescent="0.25">
      <c r="A461" s="11"/>
      <c r="B461" s="12"/>
      <c r="C461" s="13"/>
      <c r="D461" s="13"/>
      <c r="E461" s="13"/>
      <c r="F461" s="13"/>
      <c r="G461" s="14"/>
      <c r="H461" s="15"/>
      <c r="I461" s="16"/>
    </row>
    <row r="462" spans="1:9" ht="14.4" x14ac:dyDescent="0.25">
      <c r="A462" s="11"/>
      <c r="B462" s="12"/>
      <c r="C462" s="13"/>
      <c r="D462" s="13"/>
      <c r="E462" s="13"/>
      <c r="F462" s="13"/>
      <c r="G462" s="14"/>
      <c r="H462" s="15"/>
      <c r="I462" s="16"/>
    </row>
    <row r="463" spans="1:9" ht="14.4" x14ac:dyDescent="0.25">
      <c r="A463" s="11"/>
      <c r="B463" s="12"/>
      <c r="C463" s="13"/>
      <c r="D463" s="13"/>
      <c r="E463" s="13"/>
      <c r="F463" s="13"/>
      <c r="G463" s="14"/>
      <c r="H463" s="15"/>
      <c r="I463" s="16"/>
    </row>
    <row r="464" spans="1:9" ht="14.4" x14ac:dyDescent="0.25">
      <c r="A464" s="11"/>
      <c r="B464" s="12"/>
      <c r="C464" s="13"/>
      <c r="D464" s="13"/>
      <c r="E464" s="13"/>
      <c r="F464" s="13"/>
      <c r="G464" s="14"/>
      <c r="H464" s="15"/>
      <c r="I464" s="16"/>
    </row>
    <row r="465" spans="1:9" ht="14.4" x14ac:dyDescent="0.25">
      <c r="A465" s="11"/>
      <c r="B465" s="12"/>
      <c r="C465" s="13"/>
      <c r="D465" s="13"/>
      <c r="E465" s="13"/>
      <c r="F465" s="13"/>
      <c r="G465" s="14"/>
      <c r="H465" s="15"/>
      <c r="I465" s="16"/>
    </row>
    <row r="466" spans="1:9" ht="14.4" x14ac:dyDescent="0.25">
      <c r="A466" s="11"/>
      <c r="B466" s="12"/>
      <c r="C466" s="13"/>
      <c r="D466" s="13"/>
      <c r="E466" s="13"/>
      <c r="F466" s="13"/>
      <c r="G466" s="14"/>
      <c r="H466" s="15"/>
      <c r="I466" s="16"/>
    </row>
    <row r="467" spans="1:9" ht="14.4" x14ac:dyDescent="0.25">
      <c r="A467" s="11"/>
      <c r="B467" s="12"/>
      <c r="C467" s="13"/>
      <c r="D467" s="13"/>
      <c r="E467" s="13"/>
      <c r="F467" s="13"/>
      <c r="G467" s="14"/>
      <c r="H467" s="15"/>
      <c r="I467" s="16"/>
    </row>
    <row r="468" spans="1:9" ht="14.4" x14ac:dyDescent="0.25">
      <c r="A468" s="11"/>
      <c r="B468" s="12"/>
      <c r="C468" s="13"/>
      <c r="D468" s="13"/>
      <c r="E468" s="13"/>
      <c r="F468" s="13"/>
      <c r="G468" s="14"/>
      <c r="H468" s="15"/>
      <c r="I468" s="16"/>
    </row>
    <row r="469" spans="1:9" ht="14.4" x14ac:dyDescent="0.25">
      <c r="A469" s="11"/>
      <c r="B469" s="12"/>
      <c r="C469" s="13"/>
      <c r="D469" s="13"/>
      <c r="E469" s="13"/>
      <c r="F469" s="13"/>
      <c r="G469" s="14"/>
      <c r="H469" s="15"/>
      <c r="I469" s="16"/>
    </row>
    <row r="470" spans="1:9" ht="14.4" x14ac:dyDescent="0.25">
      <c r="A470" s="11"/>
      <c r="B470" s="12"/>
      <c r="C470" s="13"/>
      <c r="D470" s="13"/>
      <c r="E470" s="13"/>
      <c r="F470" s="13"/>
      <c r="G470" s="14"/>
      <c r="H470" s="15"/>
      <c r="I470" s="16"/>
    </row>
    <row r="471" spans="1:9" ht="14.4" x14ac:dyDescent="0.25">
      <c r="A471" s="11"/>
      <c r="B471" s="12"/>
      <c r="C471" s="13"/>
      <c r="D471" s="13"/>
      <c r="E471" s="13"/>
      <c r="F471" s="13"/>
      <c r="G471" s="14"/>
      <c r="H471" s="15"/>
      <c r="I471" s="16"/>
    </row>
    <row r="472" spans="1:9" ht="14.4" x14ac:dyDescent="0.25">
      <c r="A472" s="11"/>
      <c r="B472" s="12"/>
      <c r="C472" s="13"/>
      <c r="D472" s="13"/>
      <c r="E472" s="13"/>
      <c r="F472" s="13"/>
      <c r="G472" s="14"/>
      <c r="H472" s="15"/>
      <c r="I472" s="16"/>
    </row>
    <row r="473" spans="1:9" ht="14.4" x14ac:dyDescent="0.25">
      <c r="A473" s="11"/>
      <c r="B473" s="12"/>
      <c r="C473" s="13"/>
      <c r="D473" s="13"/>
      <c r="E473" s="13"/>
      <c r="F473" s="13"/>
      <c r="G473" s="14"/>
      <c r="H473" s="15"/>
      <c r="I473" s="16"/>
    </row>
    <row r="474" spans="1:9" ht="14.4" x14ac:dyDescent="0.25">
      <c r="A474" s="11"/>
      <c r="B474" s="12"/>
      <c r="C474" s="13"/>
      <c r="D474" s="13"/>
      <c r="E474" s="13"/>
      <c r="F474" s="13"/>
      <c r="G474" s="14"/>
      <c r="H474" s="15"/>
      <c r="I474" s="16"/>
    </row>
    <row r="475" spans="1:9" ht="14.4" x14ac:dyDescent="0.25">
      <c r="A475" s="11"/>
      <c r="B475" s="12"/>
      <c r="C475" s="13"/>
      <c r="D475" s="13"/>
      <c r="E475" s="13"/>
      <c r="F475" s="13"/>
      <c r="G475" s="14"/>
      <c r="H475" s="15"/>
      <c r="I475" s="16"/>
    </row>
    <row r="476" spans="1:9" ht="14.4" x14ac:dyDescent="0.25">
      <c r="A476" s="11"/>
      <c r="B476" s="12"/>
      <c r="C476" s="13"/>
      <c r="D476" s="13"/>
      <c r="E476" s="13"/>
      <c r="F476" s="13"/>
      <c r="G476" s="14"/>
      <c r="H476" s="15"/>
      <c r="I476" s="16"/>
    </row>
    <row r="477" spans="1:9" ht="14.4" x14ac:dyDescent="0.25">
      <c r="A477" s="11"/>
      <c r="B477" s="12"/>
      <c r="C477" s="13"/>
      <c r="D477" s="13"/>
      <c r="E477" s="13"/>
      <c r="F477" s="13"/>
      <c r="G477" s="14"/>
      <c r="H477" s="15"/>
      <c r="I477" s="16"/>
    </row>
    <row r="478" spans="1:9" ht="14.4" x14ac:dyDescent="0.25">
      <c r="A478" s="11"/>
      <c r="B478" s="12"/>
      <c r="C478" s="13"/>
      <c r="D478" s="13"/>
      <c r="E478" s="13"/>
      <c r="F478" s="13"/>
      <c r="G478" s="14"/>
      <c r="H478" s="15"/>
      <c r="I478" s="16"/>
    </row>
    <row r="479" spans="1:9" ht="14.4" x14ac:dyDescent="0.25">
      <c r="A479" s="11"/>
      <c r="B479" s="12"/>
      <c r="C479" s="13"/>
      <c r="D479" s="13"/>
      <c r="E479" s="13"/>
      <c r="F479" s="13"/>
      <c r="G479" s="14"/>
      <c r="H479" s="15"/>
      <c r="I479" s="16"/>
    </row>
    <row r="480" spans="1:9" ht="14.4" x14ac:dyDescent="0.25">
      <c r="A480" s="11"/>
      <c r="B480" s="12"/>
      <c r="C480" s="13"/>
      <c r="D480" s="13"/>
      <c r="E480" s="13"/>
      <c r="F480" s="13"/>
      <c r="G480" s="14"/>
      <c r="H480" s="15"/>
      <c r="I480" s="16"/>
    </row>
    <row r="481" spans="1:9" ht="14.4" x14ac:dyDescent="0.25">
      <c r="A481" s="11"/>
      <c r="B481" s="12"/>
      <c r="C481" s="13"/>
      <c r="D481" s="13"/>
      <c r="E481" s="13"/>
      <c r="F481" s="13"/>
      <c r="G481" s="14"/>
      <c r="H481" s="15"/>
      <c r="I481" s="16"/>
    </row>
    <row r="482" spans="1:9" ht="14.4" x14ac:dyDescent="0.25">
      <c r="A482" s="11"/>
      <c r="B482" s="12"/>
      <c r="C482" s="13"/>
      <c r="D482" s="13"/>
      <c r="E482" s="13"/>
      <c r="F482" s="13"/>
      <c r="G482" s="14"/>
      <c r="H482" s="15"/>
      <c r="I482" s="16"/>
    </row>
    <row r="483" spans="1:9" ht="14.4" x14ac:dyDescent="0.25">
      <c r="A483" s="11"/>
      <c r="B483" s="12"/>
      <c r="C483" s="13"/>
      <c r="D483" s="13"/>
      <c r="E483" s="13"/>
      <c r="F483" s="13"/>
      <c r="G483" s="14"/>
      <c r="H483" s="15"/>
      <c r="I483" s="16"/>
    </row>
    <row r="484" spans="1:9" ht="14.4" x14ac:dyDescent="0.25">
      <c r="A484" s="11"/>
      <c r="B484" s="12"/>
      <c r="C484" s="13"/>
      <c r="D484" s="13"/>
      <c r="E484" s="13"/>
      <c r="F484" s="13"/>
      <c r="G484" s="14"/>
      <c r="H484" s="15"/>
      <c r="I484" s="16"/>
    </row>
    <row r="485" spans="1:9" ht="14.4" x14ac:dyDescent="0.25">
      <c r="A485" s="11"/>
      <c r="B485" s="12"/>
      <c r="C485" s="13"/>
      <c r="D485" s="13"/>
      <c r="E485" s="13"/>
      <c r="F485" s="13"/>
      <c r="G485" s="14"/>
      <c r="H485" s="15"/>
      <c r="I485" s="16"/>
    </row>
    <row r="486" spans="1:9" ht="14.4" x14ac:dyDescent="0.25">
      <c r="A486" s="11"/>
      <c r="B486" s="12"/>
      <c r="C486" s="13"/>
      <c r="D486" s="13"/>
      <c r="E486" s="13"/>
      <c r="F486" s="13"/>
      <c r="G486" s="14"/>
      <c r="H486" s="15"/>
      <c r="I486" s="16"/>
    </row>
    <row r="487" spans="1:9" ht="14.4" x14ac:dyDescent="0.25">
      <c r="A487" s="11"/>
      <c r="B487" s="12"/>
      <c r="C487" s="13"/>
      <c r="D487" s="13"/>
      <c r="E487" s="13"/>
      <c r="F487" s="13"/>
      <c r="G487" s="14"/>
      <c r="H487" s="15"/>
      <c r="I487" s="16"/>
    </row>
    <row r="488" spans="1:9" ht="14.4" x14ac:dyDescent="0.25">
      <c r="A488" s="11"/>
      <c r="B488" s="12"/>
      <c r="C488" s="13"/>
      <c r="D488" s="13"/>
      <c r="E488" s="13"/>
      <c r="F488" s="13"/>
      <c r="G488" s="14"/>
      <c r="H488" s="15"/>
      <c r="I488" s="16"/>
    </row>
    <row r="489" spans="1:9" ht="14.4" x14ac:dyDescent="0.25">
      <c r="A489" s="11"/>
      <c r="B489" s="12"/>
      <c r="C489" s="13"/>
      <c r="D489" s="13"/>
      <c r="E489" s="13"/>
      <c r="F489" s="13"/>
      <c r="G489" s="14"/>
      <c r="H489" s="15"/>
      <c r="I489" s="16"/>
    </row>
    <row r="490" spans="1:9" ht="14.4" x14ac:dyDescent="0.25">
      <c r="A490" s="11"/>
      <c r="B490" s="12"/>
      <c r="C490" s="13"/>
      <c r="D490" s="13"/>
      <c r="E490" s="13"/>
      <c r="F490" s="13"/>
      <c r="G490" s="14"/>
      <c r="H490" s="15"/>
      <c r="I490" s="16"/>
    </row>
    <row r="491" spans="1:9" ht="14.4" x14ac:dyDescent="0.25">
      <c r="A491" s="11"/>
      <c r="B491" s="12"/>
      <c r="C491" s="13"/>
      <c r="D491" s="13"/>
      <c r="E491" s="13"/>
      <c r="F491" s="13"/>
      <c r="G491" s="14"/>
      <c r="H491" s="15"/>
      <c r="I491" s="16"/>
    </row>
    <row r="492" spans="1:9" ht="14.4" x14ac:dyDescent="0.25">
      <c r="A492" s="11"/>
      <c r="B492" s="12"/>
      <c r="C492" s="13"/>
      <c r="D492" s="13"/>
      <c r="E492" s="13"/>
      <c r="F492" s="13"/>
      <c r="G492" s="14"/>
      <c r="H492" s="15"/>
      <c r="I492" s="16"/>
    </row>
    <row r="493" spans="1:9" ht="14.4" x14ac:dyDescent="0.25">
      <c r="A493" s="11"/>
      <c r="B493" s="12"/>
      <c r="C493" s="13"/>
      <c r="D493" s="13"/>
      <c r="E493" s="13"/>
      <c r="F493" s="13"/>
      <c r="G493" s="14"/>
      <c r="H493" s="15"/>
      <c r="I493" s="16"/>
    </row>
    <row r="494" spans="1:9" ht="14.4" x14ac:dyDescent="0.25">
      <c r="A494" s="11"/>
      <c r="B494" s="12"/>
      <c r="C494" s="13"/>
      <c r="D494" s="13"/>
      <c r="E494" s="13"/>
      <c r="F494" s="13"/>
      <c r="G494" s="14"/>
      <c r="H494" s="15"/>
      <c r="I494" s="16"/>
    </row>
    <row r="495" spans="1:9" ht="14.4" x14ac:dyDescent="0.25">
      <c r="A495" s="11"/>
      <c r="B495" s="12"/>
      <c r="C495" s="13"/>
      <c r="D495" s="13"/>
      <c r="E495" s="13"/>
      <c r="F495" s="13"/>
      <c r="G495" s="14"/>
      <c r="H495" s="15"/>
      <c r="I495" s="16"/>
    </row>
    <row r="496" spans="1:9" ht="14.4" x14ac:dyDescent="0.25">
      <c r="A496" s="11"/>
      <c r="B496" s="12"/>
      <c r="C496" s="13"/>
      <c r="D496" s="13"/>
      <c r="E496" s="13"/>
      <c r="F496" s="13"/>
      <c r="G496" s="14"/>
      <c r="H496" s="15"/>
      <c r="I496" s="16"/>
    </row>
    <row r="497" spans="1:9" ht="14.4" x14ac:dyDescent="0.25">
      <c r="A497" s="11"/>
      <c r="B497" s="12"/>
      <c r="C497" s="13"/>
      <c r="D497" s="13"/>
      <c r="E497" s="13"/>
      <c r="F497" s="13"/>
      <c r="G497" s="14"/>
      <c r="H497" s="15"/>
      <c r="I497" s="16"/>
    </row>
    <row r="498" spans="1:9" ht="14.4" x14ac:dyDescent="0.25">
      <c r="A498" s="11"/>
      <c r="B498" s="12"/>
      <c r="C498" s="13"/>
      <c r="D498" s="13"/>
      <c r="E498" s="13"/>
      <c r="F498" s="13"/>
      <c r="G498" s="14"/>
      <c r="H498" s="15"/>
      <c r="I498" s="16"/>
    </row>
    <row r="499" spans="1:9" ht="14.4" x14ac:dyDescent="0.25">
      <c r="A499" s="11"/>
      <c r="B499" s="12"/>
      <c r="C499" s="13"/>
      <c r="D499" s="13"/>
      <c r="E499" s="13"/>
      <c r="F499" s="13"/>
      <c r="G499" s="14"/>
      <c r="H499" s="15"/>
      <c r="I499" s="16"/>
    </row>
    <row r="500" spans="1:9" ht="14.4" x14ac:dyDescent="0.25">
      <c r="A500" s="11"/>
      <c r="B500" s="12"/>
      <c r="C500" s="13"/>
      <c r="D500" s="13"/>
      <c r="E500" s="13"/>
      <c r="F500" s="13"/>
      <c r="G500" s="14"/>
      <c r="H500" s="15"/>
      <c r="I500" s="16"/>
    </row>
    <row r="501" spans="1:9" ht="14.4" x14ac:dyDescent="0.25">
      <c r="A501" s="11"/>
      <c r="B501" s="12"/>
      <c r="C501" s="13"/>
      <c r="D501" s="13"/>
      <c r="E501" s="13"/>
      <c r="F501" s="13"/>
      <c r="G501" s="14"/>
      <c r="H501" s="15"/>
      <c r="I501" s="16"/>
    </row>
    <row r="502" spans="1:9" ht="14.4" x14ac:dyDescent="0.25">
      <c r="A502" s="11"/>
      <c r="B502" s="12"/>
      <c r="C502" s="13"/>
      <c r="D502" s="13"/>
      <c r="E502" s="13"/>
      <c r="F502" s="13"/>
      <c r="G502" s="14"/>
      <c r="H502" s="15"/>
      <c r="I502" s="16"/>
    </row>
    <row r="503" spans="1:9" ht="14.4" x14ac:dyDescent="0.25">
      <c r="A503" s="11"/>
      <c r="B503" s="12"/>
      <c r="C503" s="13"/>
      <c r="D503" s="13"/>
      <c r="E503" s="13"/>
      <c r="F503" s="13"/>
      <c r="G503" s="14"/>
      <c r="H503" s="15"/>
      <c r="I503" s="16"/>
    </row>
    <row r="504" spans="1:9" ht="14.4" x14ac:dyDescent="0.25">
      <c r="A504" s="11"/>
      <c r="B504" s="12"/>
      <c r="C504" s="13"/>
      <c r="D504" s="13"/>
      <c r="E504" s="13"/>
      <c r="F504" s="13"/>
      <c r="G504" s="14"/>
      <c r="H504" s="15"/>
      <c r="I504" s="16"/>
    </row>
    <row r="505" spans="1:9" ht="14.4" x14ac:dyDescent="0.25">
      <c r="A505" s="11"/>
      <c r="B505" s="12"/>
      <c r="C505" s="13"/>
      <c r="D505" s="13"/>
      <c r="E505" s="13"/>
      <c r="F505" s="13"/>
      <c r="G505" s="14"/>
      <c r="H505" s="15"/>
      <c r="I505" s="16"/>
    </row>
    <row r="506" spans="1:9" ht="14.4" x14ac:dyDescent="0.25">
      <c r="A506" s="11"/>
      <c r="B506" s="12"/>
      <c r="C506" s="13"/>
      <c r="D506" s="13"/>
      <c r="E506" s="13"/>
      <c r="F506" s="13"/>
      <c r="G506" s="14"/>
      <c r="H506" s="15"/>
      <c r="I506" s="16"/>
    </row>
    <row r="507" spans="1:9" ht="14.4" x14ac:dyDescent="0.25">
      <c r="A507" s="11"/>
      <c r="B507" s="12"/>
      <c r="C507" s="13"/>
      <c r="D507" s="13"/>
      <c r="E507" s="13"/>
      <c r="F507" s="13"/>
      <c r="G507" s="14"/>
      <c r="H507" s="15"/>
      <c r="I507" s="16"/>
    </row>
    <row r="508" spans="1:9" ht="14.4" x14ac:dyDescent="0.25">
      <c r="A508" s="11"/>
      <c r="B508" s="12"/>
      <c r="C508" s="13"/>
      <c r="D508" s="13"/>
      <c r="E508" s="13"/>
      <c r="F508" s="13"/>
      <c r="G508" s="14"/>
      <c r="H508" s="15"/>
      <c r="I508" s="16"/>
    </row>
    <row r="509" spans="1:9" ht="14.4" x14ac:dyDescent="0.25">
      <c r="A509" s="11"/>
      <c r="B509" s="12"/>
      <c r="C509" s="13"/>
      <c r="D509" s="13"/>
      <c r="E509" s="13"/>
      <c r="F509" s="13"/>
      <c r="G509" s="14"/>
      <c r="H509" s="15"/>
      <c r="I509" s="16"/>
    </row>
    <row r="510" spans="1:9" ht="14.4" x14ac:dyDescent="0.25">
      <c r="A510" s="11"/>
      <c r="B510" s="12"/>
      <c r="C510" s="13"/>
      <c r="D510" s="13"/>
      <c r="E510" s="13"/>
      <c r="F510" s="13"/>
      <c r="G510" s="14"/>
      <c r="H510" s="15"/>
      <c r="I510" s="16"/>
    </row>
    <row r="511" spans="1:9" ht="14.4" x14ac:dyDescent="0.25">
      <c r="A511" s="11"/>
      <c r="B511" s="12"/>
      <c r="C511" s="13"/>
      <c r="D511" s="13"/>
      <c r="E511" s="13"/>
      <c r="F511" s="13"/>
      <c r="G511" s="14"/>
      <c r="H511" s="15"/>
      <c r="I511" s="16"/>
    </row>
    <row r="512" spans="1:9" ht="14.4" x14ac:dyDescent="0.25">
      <c r="A512" s="11"/>
      <c r="B512" s="12"/>
      <c r="C512" s="13"/>
      <c r="D512" s="13"/>
      <c r="E512" s="13"/>
      <c r="F512" s="13"/>
      <c r="G512" s="14"/>
      <c r="H512" s="15"/>
      <c r="I512" s="16"/>
    </row>
    <row r="513" spans="1:9" ht="14.4" x14ac:dyDescent="0.25">
      <c r="A513" s="11"/>
      <c r="B513" s="12"/>
      <c r="C513" s="13"/>
      <c r="D513" s="13"/>
      <c r="E513" s="13"/>
      <c r="F513" s="13"/>
      <c r="G513" s="14"/>
      <c r="H513" s="15"/>
      <c r="I513" s="16"/>
    </row>
    <row r="514" spans="1:9" ht="14.4" x14ac:dyDescent="0.25">
      <c r="A514" s="11"/>
      <c r="B514" s="12"/>
      <c r="C514" s="13"/>
      <c r="D514" s="13"/>
      <c r="E514" s="13"/>
      <c r="F514" s="13"/>
      <c r="G514" s="14"/>
      <c r="H514" s="15"/>
      <c r="I514" s="16"/>
    </row>
    <row r="515" spans="1:9" ht="14.4" x14ac:dyDescent="0.25">
      <c r="A515" s="11"/>
      <c r="B515" s="12"/>
      <c r="C515" s="13"/>
      <c r="D515" s="13"/>
      <c r="E515" s="13"/>
      <c r="F515" s="13"/>
      <c r="G515" s="14"/>
      <c r="H515" s="15"/>
      <c r="I515" s="16"/>
    </row>
    <row r="516" spans="1:9" ht="14.4" x14ac:dyDescent="0.25">
      <c r="A516" s="11"/>
      <c r="B516" s="12"/>
      <c r="C516" s="13"/>
      <c r="D516" s="13"/>
      <c r="E516" s="13"/>
      <c r="F516" s="13"/>
      <c r="G516" s="14"/>
      <c r="H516" s="15"/>
      <c r="I516" s="16"/>
    </row>
    <row r="517" spans="1:9" ht="14.4" x14ac:dyDescent="0.25">
      <c r="A517" s="11"/>
      <c r="B517" s="12"/>
      <c r="C517" s="13"/>
      <c r="D517" s="13"/>
      <c r="E517" s="13"/>
      <c r="F517" s="13"/>
      <c r="G517" s="14"/>
      <c r="H517" s="15"/>
      <c r="I517" s="16"/>
    </row>
    <row r="518" spans="1:9" ht="14.4" x14ac:dyDescent="0.25">
      <c r="A518" s="11"/>
      <c r="B518" s="12"/>
      <c r="C518" s="13"/>
      <c r="D518" s="13"/>
      <c r="E518" s="13"/>
      <c r="F518" s="13"/>
      <c r="G518" s="14"/>
      <c r="H518" s="15"/>
      <c r="I518" s="16"/>
    </row>
    <row r="519" spans="1:9" ht="14.4" x14ac:dyDescent="0.25">
      <c r="A519" s="11"/>
      <c r="B519" s="12"/>
      <c r="C519" s="13"/>
      <c r="D519" s="13"/>
      <c r="E519" s="13"/>
      <c r="F519" s="13"/>
      <c r="G519" s="14"/>
      <c r="H519" s="15"/>
      <c r="I519" s="16"/>
    </row>
    <row r="520" spans="1:9" ht="14.4" x14ac:dyDescent="0.25">
      <c r="A520" s="11"/>
      <c r="B520" s="12"/>
      <c r="C520" s="13"/>
      <c r="D520" s="13"/>
      <c r="E520" s="13"/>
      <c r="F520" s="13"/>
      <c r="G520" s="14"/>
      <c r="H520" s="15"/>
      <c r="I520" s="16"/>
    </row>
    <row r="521" spans="1:9" ht="14.4" x14ac:dyDescent="0.25">
      <c r="A521" s="11"/>
      <c r="B521" s="12"/>
      <c r="C521" s="13"/>
      <c r="D521" s="13"/>
      <c r="E521" s="13"/>
      <c r="F521" s="13"/>
      <c r="G521" s="14"/>
      <c r="H521" s="15"/>
      <c r="I521" s="16"/>
    </row>
    <row r="522" spans="1:9" ht="14.4" x14ac:dyDescent="0.25">
      <c r="A522" s="11"/>
      <c r="B522" s="12"/>
      <c r="C522" s="13"/>
      <c r="D522" s="13"/>
      <c r="E522" s="13"/>
      <c r="F522" s="13"/>
      <c r="G522" s="14"/>
      <c r="H522" s="15"/>
      <c r="I522" s="16"/>
    </row>
    <row r="523" spans="1:9" ht="14.4" x14ac:dyDescent="0.25">
      <c r="A523" s="11"/>
      <c r="B523" s="12"/>
      <c r="C523" s="13"/>
      <c r="D523" s="13"/>
      <c r="E523" s="13"/>
      <c r="F523" s="13"/>
      <c r="G523" s="14"/>
      <c r="H523" s="15"/>
      <c r="I523" s="16"/>
    </row>
    <row r="524" spans="1:9" ht="14.4" x14ac:dyDescent="0.25">
      <c r="A524" s="11"/>
      <c r="B524" s="12"/>
      <c r="C524" s="13"/>
      <c r="D524" s="13"/>
      <c r="E524" s="13"/>
      <c r="F524" s="13"/>
      <c r="G524" s="14"/>
      <c r="H524" s="15"/>
      <c r="I524" s="16"/>
    </row>
    <row r="525" spans="1:9" ht="14.4" x14ac:dyDescent="0.25">
      <c r="A525" s="11"/>
      <c r="B525" s="12"/>
      <c r="C525" s="13"/>
      <c r="D525" s="13"/>
      <c r="E525" s="13"/>
      <c r="F525" s="13"/>
      <c r="G525" s="14"/>
      <c r="H525" s="15"/>
      <c r="I525" s="16"/>
    </row>
    <row r="526" spans="1:9" ht="14.4" x14ac:dyDescent="0.25">
      <c r="A526" s="11"/>
      <c r="B526" s="12"/>
      <c r="C526" s="13"/>
      <c r="D526" s="13"/>
      <c r="E526" s="13"/>
      <c r="F526" s="13"/>
      <c r="G526" s="14"/>
      <c r="H526" s="15"/>
      <c r="I526" s="16"/>
    </row>
    <row r="527" spans="1:9" ht="14.4" x14ac:dyDescent="0.25">
      <c r="A527" s="11"/>
      <c r="B527" s="12"/>
      <c r="C527" s="13"/>
      <c r="D527" s="13"/>
      <c r="E527" s="13"/>
      <c r="F527" s="13"/>
      <c r="G527" s="14"/>
      <c r="H527" s="15"/>
      <c r="I527" s="16"/>
    </row>
    <row r="528" spans="1:9" ht="14.4" x14ac:dyDescent="0.25">
      <c r="A528" s="11"/>
      <c r="B528" s="12"/>
      <c r="C528" s="13"/>
      <c r="D528" s="13"/>
      <c r="E528" s="13"/>
      <c r="F528" s="13"/>
      <c r="G528" s="14"/>
      <c r="H528" s="15"/>
      <c r="I528" s="16"/>
    </row>
    <row r="529" spans="1:9" ht="14.4" x14ac:dyDescent="0.25">
      <c r="A529" s="11"/>
      <c r="B529" s="12"/>
      <c r="C529" s="13"/>
      <c r="D529" s="13"/>
      <c r="E529" s="13"/>
      <c r="F529" s="13"/>
      <c r="G529" s="14"/>
      <c r="H529" s="15"/>
      <c r="I529" s="16"/>
    </row>
    <row r="530" spans="1:9" ht="14.4" x14ac:dyDescent="0.25">
      <c r="A530" s="11"/>
      <c r="B530" s="12"/>
      <c r="C530" s="13"/>
      <c r="D530" s="13"/>
      <c r="E530" s="13"/>
      <c r="F530" s="13"/>
      <c r="G530" s="14"/>
      <c r="H530" s="15"/>
      <c r="I530" s="16"/>
    </row>
    <row r="531" spans="1:9" ht="14.4" x14ac:dyDescent="0.25">
      <c r="A531" s="11"/>
      <c r="B531" s="12"/>
      <c r="C531" s="13"/>
      <c r="D531" s="13"/>
      <c r="E531" s="13"/>
      <c r="F531" s="13"/>
      <c r="G531" s="14"/>
      <c r="H531" s="15"/>
      <c r="I531" s="16"/>
    </row>
    <row r="532" spans="1:9" ht="14.4" x14ac:dyDescent="0.25">
      <c r="A532" s="11"/>
      <c r="B532" s="12"/>
      <c r="C532" s="13"/>
      <c r="D532" s="13"/>
      <c r="E532" s="13"/>
      <c r="F532" s="13"/>
      <c r="G532" s="14"/>
      <c r="H532" s="15"/>
      <c r="I532" s="16"/>
    </row>
    <row r="533" spans="1:9" ht="14.4" x14ac:dyDescent="0.25">
      <c r="A533" s="11"/>
      <c r="B533" s="12"/>
      <c r="C533" s="13"/>
      <c r="D533" s="13"/>
      <c r="E533" s="13"/>
      <c r="F533" s="13"/>
      <c r="G533" s="14"/>
      <c r="H533" s="15"/>
      <c r="I533" s="16"/>
    </row>
    <row r="534" spans="1:9" ht="14.4" x14ac:dyDescent="0.25">
      <c r="A534" s="11"/>
      <c r="B534" s="12"/>
      <c r="C534" s="13"/>
      <c r="D534" s="13"/>
      <c r="E534" s="13"/>
      <c r="F534" s="13"/>
      <c r="G534" s="14"/>
      <c r="H534" s="15"/>
      <c r="I534" s="16"/>
    </row>
    <row r="535" spans="1:9" ht="14.4" x14ac:dyDescent="0.25">
      <c r="A535" s="11"/>
      <c r="B535" s="12"/>
      <c r="C535" s="13"/>
      <c r="D535" s="13"/>
      <c r="E535" s="13"/>
      <c r="F535" s="13"/>
      <c r="G535" s="14"/>
      <c r="H535" s="15"/>
      <c r="I535" s="16"/>
    </row>
    <row r="536" spans="1:9" ht="14.4" x14ac:dyDescent="0.25">
      <c r="A536" s="11"/>
      <c r="B536" s="12"/>
      <c r="C536" s="13"/>
      <c r="D536" s="13"/>
      <c r="E536" s="13"/>
      <c r="F536" s="13"/>
      <c r="G536" s="14"/>
      <c r="H536" s="15"/>
      <c r="I536" s="16"/>
    </row>
    <row r="537" spans="1:9" ht="14.4" x14ac:dyDescent="0.25">
      <c r="A537" s="11"/>
      <c r="B537" s="12"/>
      <c r="C537" s="13"/>
      <c r="D537" s="13"/>
      <c r="E537" s="13"/>
      <c r="F537" s="13"/>
      <c r="G537" s="14"/>
      <c r="H537" s="15"/>
      <c r="I537" s="16"/>
    </row>
    <row r="538" spans="1:9" ht="14.4" x14ac:dyDescent="0.25">
      <c r="A538" s="11"/>
      <c r="B538" s="12"/>
      <c r="C538" s="13"/>
      <c r="D538" s="13"/>
      <c r="E538" s="13"/>
      <c r="F538" s="13"/>
      <c r="G538" s="14"/>
      <c r="H538" s="15"/>
      <c r="I538" s="16"/>
    </row>
    <row r="539" spans="1:9" ht="14.4" x14ac:dyDescent="0.25">
      <c r="A539" s="11"/>
      <c r="B539" s="12"/>
      <c r="C539" s="13"/>
      <c r="D539" s="13"/>
      <c r="E539" s="13"/>
      <c r="F539" s="13"/>
      <c r="G539" s="14"/>
      <c r="H539" s="15"/>
      <c r="I539" s="16"/>
    </row>
    <row r="540" spans="1:9" ht="14.4" x14ac:dyDescent="0.25">
      <c r="A540" s="11"/>
      <c r="B540" s="12"/>
      <c r="C540" s="13"/>
      <c r="D540" s="13"/>
      <c r="E540" s="13"/>
      <c r="F540" s="13"/>
      <c r="G540" s="14"/>
      <c r="H540" s="15"/>
      <c r="I540" s="16"/>
    </row>
    <row r="541" spans="1:9" ht="14.4" x14ac:dyDescent="0.25">
      <c r="A541" s="11"/>
      <c r="B541" s="12"/>
      <c r="C541" s="13"/>
      <c r="D541" s="13"/>
      <c r="E541" s="13"/>
      <c r="F541" s="13"/>
      <c r="G541" s="14"/>
      <c r="H541" s="15"/>
      <c r="I541" s="16"/>
    </row>
    <row r="542" spans="1:9" ht="14.4" x14ac:dyDescent="0.25">
      <c r="A542" s="11"/>
      <c r="B542" s="12"/>
      <c r="C542" s="13"/>
      <c r="D542" s="13"/>
      <c r="E542" s="13"/>
      <c r="F542" s="13"/>
      <c r="G542" s="14"/>
      <c r="H542" s="15"/>
      <c r="I542" s="16"/>
    </row>
    <row r="543" spans="1:9" ht="14.4" x14ac:dyDescent="0.25">
      <c r="A543" s="11"/>
      <c r="B543" s="12"/>
      <c r="C543" s="13"/>
      <c r="D543" s="13"/>
      <c r="E543" s="13"/>
      <c r="F543" s="13"/>
      <c r="G543" s="14"/>
      <c r="H543" s="15"/>
      <c r="I543" s="16"/>
    </row>
    <row r="544" spans="1:9" ht="14.4" x14ac:dyDescent="0.25">
      <c r="A544" s="11"/>
      <c r="B544" s="12"/>
      <c r="C544" s="13"/>
      <c r="D544" s="13"/>
      <c r="E544" s="13"/>
      <c r="F544" s="13"/>
      <c r="G544" s="14"/>
      <c r="H544" s="15"/>
      <c r="I544" s="16"/>
    </row>
    <row r="545" spans="1:9" ht="14.4" x14ac:dyDescent="0.25">
      <c r="A545" s="11"/>
      <c r="B545" s="12"/>
      <c r="C545" s="13"/>
      <c r="D545" s="13"/>
      <c r="E545" s="13"/>
      <c r="F545" s="13"/>
      <c r="G545" s="14"/>
      <c r="H545" s="15"/>
      <c r="I545" s="16"/>
    </row>
    <row r="546" spans="1:9" ht="14.4" x14ac:dyDescent="0.25">
      <c r="A546" s="11"/>
      <c r="B546" s="12"/>
      <c r="C546" s="13"/>
      <c r="D546" s="13"/>
      <c r="E546" s="13"/>
      <c r="F546" s="13"/>
      <c r="G546" s="14"/>
      <c r="H546" s="15"/>
      <c r="I546" s="16"/>
    </row>
    <row r="547" spans="1:9" ht="14.4" x14ac:dyDescent="0.25">
      <c r="A547" s="11"/>
      <c r="B547" s="12"/>
      <c r="C547" s="13"/>
      <c r="D547" s="13"/>
      <c r="E547" s="13"/>
      <c r="F547" s="13"/>
      <c r="G547" s="14"/>
      <c r="H547" s="15"/>
      <c r="I547" s="16"/>
    </row>
    <row r="548" spans="1:9" ht="14.4" x14ac:dyDescent="0.25">
      <c r="A548" s="11"/>
      <c r="B548" s="12"/>
      <c r="C548" s="13"/>
      <c r="D548" s="13"/>
      <c r="E548" s="13"/>
      <c r="F548" s="13"/>
      <c r="G548" s="14"/>
      <c r="H548" s="15"/>
      <c r="I548" s="16"/>
    </row>
    <row r="549" spans="1:9" ht="14.4" x14ac:dyDescent="0.25">
      <c r="A549" s="11"/>
      <c r="B549" s="12"/>
      <c r="C549" s="13"/>
      <c r="D549" s="13"/>
      <c r="E549" s="13"/>
      <c r="F549" s="13"/>
      <c r="G549" s="14"/>
      <c r="H549" s="15"/>
      <c r="I549" s="16"/>
    </row>
    <row r="550" spans="1:9" ht="14.4" x14ac:dyDescent="0.25">
      <c r="A550" s="11"/>
      <c r="B550" s="12"/>
      <c r="C550" s="13"/>
      <c r="D550" s="13"/>
      <c r="E550" s="13"/>
      <c r="F550" s="13"/>
      <c r="G550" s="14"/>
      <c r="H550" s="15"/>
      <c r="I550" s="16"/>
    </row>
    <row r="551" spans="1:9" ht="14.4" x14ac:dyDescent="0.25">
      <c r="A551" s="11"/>
      <c r="B551" s="12"/>
      <c r="C551" s="13"/>
      <c r="D551" s="13"/>
      <c r="E551" s="13"/>
      <c r="F551" s="13"/>
      <c r="G551" s="14"/>
      <c r="H551" s="15"/>
      <c r="I551" s="16"/>
    </row>
    <row r="552" spans="1:9" ht="14.4" x14ac:dyDescent="0.25">
      <c r="A552" s="11"/>
      <c r="B552" s="12"/>
      <c r="C552" s="13"/>
      <c r="D552" s="13"/>
      <c r="E552" s="13"/>
      <c r="F552" s="13"/>
      <c r="G552" s="14"/>
      <c r="H552" s="15"/>
      <c r="I552" s="16"/>
    </row>
    <row r="553" spans="1:9" ht="14.4" x14ac:dyDescent="0.25">
      <c r="A553" s="11"/>
      <c r="B553" s="12"/>
      <c r="C553" s="13"/>
      <c r="D553" s="13"/>
      <c r="E553" s="13"/>
      <c r="F553" s="13"/>
      <c r="G553" s="14"/>
      <c r="H553" s="15"/>
      <c r="I553" s="16"/>
    </row>
    <row r="554" spans="1:9" ht="14.4" x14ac:dyDescent="0.25">
      <c r="A554" s="11"/>
      <c r="B554" s="12"/>
      <c r="C554" s="13"/>
      <c r="D554" s="13"/>
      <c r="E554" s="13"/>
      <c r="F554" s="13"/>
      <c r="G554" s="14"/>
      <c r="H554" s="15"/>
      <c r="I554" s="16"/>
    </row>
    <row r="555" spans="1:9" ht="14.4" x14ac:dyDescent="0.25">
      <c r="A555" s="11"/>
      <c r="B555" s="12"/>
      <c r="C555" s="13"/>
      <c r="D555" s="13"/>
      <c r="E555" s="13"/>
      <c r="F555" s="13"/>
      <c r="G555" s="14"/>
      <c r="H555" s="15"/>
      <c r="I555" s="16"/>
    </row>
    <row r="556" spans="1:9" ht="14.4" x14ac:dyDescent="0.25">
      <c r="A556" s="11"/>
      <c r="B556" s="12"/>
      <c r="C556" s="13"/>
      <c r="D556" s="13"/>
      <c r="E556" s="13"/>
      <c r="F556" s="13"/>
      <c r="G556" s="14"/>
      <c r="H556" s="15"/>
      <c r="I556" s="16"/>
    </row>
    <row r="557" spans="1:9" ht="14.4" x14ac:dyDescent="0.25">
      <c r="A557" s="11"/>
      <c r="B557" s="12"/>
      <c r="C557" s="13"/>
      <c r="D557" s="13"/>
      <c r="E557" s="13"/>
      <c r="F557" s="13"/>
      <c r="G557" s="14"/>
      <c r="H557" s="15"/>
      <c r="I557" s="16"/>
    </row>
    <row r="558" spans="1:9" ht="14.4" x14ac:dyDescent="0.25">
      <c r="A558" s="11"/>
      <c r="B558" s="12"/>
      <c r="C558" s="13"/>
      <c r="D558" s="13"/>
      <c r="E558" s="13"/>
      <c r="F558" s="13"/>
      <c r="G558" s="14"/>
      <c r="H558" s="15"/>
      <c r="I558" s="16"/>
    </row>
    <row r="559" spans="1:9" ht="14.4" x14ac:dyDescent="0.25">
      <c r="A559" s="11"/>
      <c r="B559" s="12"/>
      <c r="C559" s="13"/>
      <c r="D559" s="13"/>
      <c r="E559" s="13"/>
      <c r="F559" s="13"/>
      <c r="G559" s="14"/>
      <c r="H559" s="15"/>
      <c r="I559" s="16"/>
    </row>
    <row r="560" spans="1:9" ht="14.4" x14ac:dyDescent="0.25">
      <c r="A560" s="17"/>
      <c r="B560" s="18"/>
      <c r="C560" s="19"/>
      <c r="D560" s="19"/>
      <c r="E560" s="19"/>
      <c r="F560" s="19"/>
      <c r="G560" s="20"/>
      <c r="H560" s="21"/>
      <c r="I560" s="22"/>
    </row>
  </sheetData>
  <mergeCells count="2">
    <mergeCell ref="A1:I3"/>
    <mergeCell ref="A4:I4"/>
  </mergeCells>
  <phoneticPr fontId="27" type="noConversion"/>
  <conditionalFormatting sqref="B6:B174">
    <cfRule type="duplicateValues" dxfId="2" priority="23"/>
  </conditionalFormatting>
  <conditionalFormatting sqref="B174:B1048576 B1:B13 B15:B172">
    <cfRule type="duplicateValues" dxfId="1" priority="24"/>
  </conditionalFormatting>
  <conditionalFormatting sqref="B174:B1048576 B1:B172">
    <cfRule type="duplicateValues" dxfId="0" priority="29"/>
  </conditionalFormatting>
  <printOptions gridLines="1"/>
  <pageMargins left="0.70866141732283472" right="0.70866141732283472" top="0.74803149606299213" bottom="0.74803149606299213" header="0.31496062992125984" footer="0.31496062992125984"/>
  <pageSetup scale="39" orientation="landscape" r:id="rId1"/>
  <headerFooter>
    <oddFooter>&amp;R&amp;8Página &amp;P de &amp;N
&amp;D
Elaboró: Angelica C</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PROCESOS ACTIVOS 4TO TRIM 2023</vt:lpstr>
      <vt:lpstr>'PROCESOS ACTIVOS 4TO TRIM 2023'!Área_de_impresión</vt:lpstr>
      <vt:lpstr>'PROCESOS ACTIVOS 4TO TRIM 2023'!Títulos_a_imprimir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Angelica Bibiana Castro</dc:creator>
  <cp:keywords/>
  <dc:description/>
  <cp:lastModifiedBy>Alejandra Ramírez</cp:lastModifiedBy>
  <cp:revision/>
  <dcterms:created xsi:type="dcterms:W3CDTF">2017-03-02T20:08:22Z</dcterms:created>
  <dcterms:modified xsi:type="dcterms:W3CDTF">2024-07-24T21:04:31Z</dcterms:modified>
  <cp:category/>
  <cp:contentStatus/>
</cp:coreProperties>
</file>