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drawings/drawing4.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mc:AlternateContent xmlns:mc="http://schemas.openxmlformats.org/markup-compatibility/2006">
    <mc:Choice Requires="x15">
      <x15ac:absPath xmlns:x15ac="http://schemas.microsoft.com/office/spreadsheetml/2010/11/ac" url="https://scjgovcol-my.sharepoint.com/personal/karol_parraga_scj_gov_co1/Documents/OCI-SCJ KAROL/2024/Seg_PAAC/III_CuaTri_2023/"/>
    </mc:Choice>
  </mc:AlternateContent>
  <xr:revisionPtr revIDLastSave="0" documentId="8_{D9427B08-48EC-4B26-A50A-1E1F965C85EF}" xr6:coauthVersionLast="47" xr6:coauthVersionMax="47" xr10:uidLastSave="{00000000-0000-0000-0000-000000000000}"/>
  <bookViews>
    <workbookView xWindow="-120" yWindow="-120" windowWidth="29040" windowHeight="15840" activeTab="1" xr2:uid="{00000000-000D-0000-FFFF-FFFF00000000}"/>
  </bookViews>
  <sheets>
    <sheet name="Matriz seguimiento MRC" sheetId="3" r:id="rId1"/>
    <sheet name="Evaluación controles " sheetId="7" r:id="rId2"/>
    <sheet name="Hoja4" sheetId="13" state="hidden" r:id="rId3"/>
    <sheet name="Hoja3" sheetId="12" state="hidden" r:id="rId4"/>
    <sheet name="TABLAS" sheetId="9" state="hidden" r:id="rId5"/>
    <sheet name="Instructivo" sheetId="4" state="hidden" r:id="rId6"/>
  </sheets>
  <externalReferences>
    <externalReference r:id="rId7"/>
    <externalReference r:id="rId8"/>
  </externalReferences>
  <definedNames>
    <definedName name="_xlnm._FilterDatabase" localSheetId="1" hidden="1">'Evaluación controles '!$A$5:$J$45</definedName>
    <definedName name="_xlnm._FilterDatabase" localSheetId="0" hidden="1">'Matriz seguimiento MRC'!$AP$15:$AP$43</definedName>
    <definedName name="_xlchart.v1.0" hidden="1">TABLAS!$A$2:$A$17</definedName>
    <definedName name="_xlchart.v1.1" hidden="1">TABLAS!$B$1</definedName>
    <definedName name="_xlchart.v1.2" hidden="1">TABLAS!$B$2:$B$17</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7" l="1"/>
  <c r="AP20" i="3"/>
  <c r="AP19" i="3"/>
  <c r="C43" i="7"/>
  <c r="C42" i="7"/>
  <c r="B45" i="7" l="1"/>
  <c r="B44" i="7"/>
  <c r="B43"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C45" i="7"/>
  <c r="C19" i="7" l="1"/>
  <c r="C37" i="7" l="1"/>
  <c r="B18" i="9" l="1"/>
  <c r="C44" i="7" l="1"/>
  <c r="C41" i="7"/>
  <c r="C40" i="7"/>
  <c r="C39" i="7"/>
  <c r="C38" i="7"/>
  <c r="C36" i="7"/>
  <c r="C35" i="7"/>
  <c r="C34" i="7"/>
  <c r="C33" i="7"/>
  <c r="C32" i="7"/>
  <c r="C31" i="7"/>
  <c r="C30" i="7"/>
  <c r="C29" i="7"/>
  <c r="C28" i="7"/>
  <c r="C27" i="7"/>
  <c r="C26" i="7"/>
  <c r="C25" i="7"/>
  <c r="C24" i="7"/>
  <c r="C23" i="7"/>
  <c r="C22" i="7"/>
  <c r="C21" i="7"/>
  <c r="C20" i="7"/>
  <c r="C17" i="7"/>
  <c r="C16" i="7"/>
  <c r="C15" i="7"/>
  <c r="C14" i="7"/>
  <c r="C13" i="7"/>
  <c r="C12" i="7"/>
  <c r="C11" i="7"/>
  <c r="C10" i="7"/>
  <c r="C9" i="7"/>
  <c r="C8" i="7"/>
  <c r="C7"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1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1" authorId="0" shapeId="0" xr:uid="{00000000-0006-0000-0300-000001000000}">
      <text>
        <r>
          <rPr>
            <b/>
            <sz val="9"/>
            <color indexed="81"/>
            <rFont val="Tahoma"/>
            <family val="2"/>
          </rPr>
          <t xml:space="preserve">Seleccione el proceso 
</t>
        </r>
      </text>
    </comment>
  </commentList>
</comments>
</file>

<file path=xl/sharedStrings.xml><?xml version="1.0" encoding="utf-8"?>
<sst xmlns="http://schemas.openxmlformats.org/spreadsheetml/2006/main" count="742" uniqueCount="315">
  <si>
    <t>MATRIZ DE SEGUIMIENTO MAPA DE RIESGOS DE CORRUPCIÓN 2023</t>
  </si>
  <si>
    <r>
      <rPr>
        <b/>
        <sz val="9"/>
        <color theme="1"/>
        <rFont val="Arial"/>
        <family val="2"/>
      </rPr>
      <t xml:space="preserve">Entidad: </t>
    </r>
    <r>
      <rPr>
        <sz val="9"/>
        <color theme="1"/>
        <rFont val="Arial"/>
        <family val="2"/>
      </rPr>
      <t>Secretaria Distrital de Seguridad, Convivencia y Justicia</t>
    </r>
  </si>
  <si>
    <r>
      <rPr>
        <b/>
        <sz val="9"/>
        <color theme="0"/>
        <rFont val="Arial"/>
        <family val="2"/>
      </rPr>
      <t>¿Se adelantó seguimiento a</t>
    </r>
    <r>
      <rPr>
        <sz val="9"/>
        <color theme="0"/>
        <rFont val="Arial"/>
        <family val="2"/>
      </rPr>
      <t xml:space="preserve">l </t>
    </r>
    <r>
      <rPr>
        <b/>
        <sz val="9"/>
        <color theme="0"/>
        <rFont val="Arial"/>
        <family val="2"/>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</si>
  <si>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</si>
  <si>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</si>
  <si>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</si>
  <si>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</si>
  <si>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</si>
  <si>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</si>
  <si>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</si>
  <si>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</si>
  <si>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</si>
  <si>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</si>
  <si>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</si>
  <si>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</si>
  <si>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</si>
  <si>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</si>
  <si>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</si>
  <si>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</si>
  <si>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</si>
  <si>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</si>
  <si>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</si>
  <si>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</si>
  <si>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</si>
  <si>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</si>
  <si>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</si>
  <si>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</si>
  <si>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</si>
  <si>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</si>
  <si>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</si>
  <si>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</si>
  <si>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</si>
  <si>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</si>
  <si>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</si>
  <si>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</si>
  <si>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</si>
  <si>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</si>
  <si>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</si>
  <si>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</si>
  <si>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Financiero</t>
  </si>
  <si>
    <t>Archivo</t>
  </si>
  <si>
    <t>Jurídico</t>
  </si>
  <si>
    <t>Otro (Cuál)</t>
  </si>
  <si>
    <t>No tiene controles</t>
  </si>
  <si>
    <t>R1</t>
  </si>
  <si>
    <t>Sin observación</t>
  </si>
  <si>
    <t>R2</t>
  </si>
  <si>
    <t>R3</t>
  </si>
  <si>
    <t>R4</t>
  </si>
  <si>
    <t>R5</t>
  </si>
  <si>
    <t>R6</t>
  </si>
  <si>
    <t>R7</t>
  </si>
  <si>
    <t>Posibilidad de desviaciones en las Investigaciones originadas por prácticas indebidas</t>
  </si>
  <si>
    <t>Control Interno Disciplinario</t>
  </si>
  <si>
    <t>R8</t>
  </si>
  <si>
    <t>Posibilidad de suministro de combustible por parte de los proveedores a vehículos que no son de propiedad o no están a cargo de la SDSCJ para beneficio propio o de terceros</t>
  </si>
  <si>
    <t>R9</t>
  </si>
  <si>
    <t>Filtración inadecuada de información de la entidad.</t>
  </si>
  <si>
    <t>R10</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</si>
  <si>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</si>
  <si>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R11</t>
  </si>
  <si>
    <t xml:space="preserve">Gestión de Recursos Físicos </t>
  </si>
  <si>
    <t>R12</t>
  </si>
  <si>
    <t>R13</t>
  </si>
  <si>
    <t>Posibilidad de pérdida económica y reputacional por demandas a la entidad por el uso indebido de información confidencial a terceros por parte de funcionarios</t>
  </si>
  <si>
    <t>R14</t>
  </si>
  <si>
    <t>Posibilidad de pérdida económica y reputacional por demandas debido al uso inadecuado de información catalogada por la entidad como clasificada o reservada por parte de colaboradores de la Secretaría</t>
  </si>
  <si>
    <t xml:space="preserve">Gestión de Tecnología de Información </t>
  </si>
  <si>
    <t>R15</t>
  </si>
  <si>
    <t>Pérdida de Integridad de la información almacenada en la infraestructura tecnológica o sistemas de información de la entidad.</t>
  </si>
  <si>
    <t>R16</t>
  </si>
  <si>
    <t>R17</t>
  </si>
  <si>
    <t>Posibilidad de Posesionar un servidor público que Incumpla con los requisitos establecidos en el Manual de Funciones de la SCJ</t>
  </si>
  <si>
    <t>R18</t>
  </si>
  <si>
    <t>Interés indebido por un oferente en los procesos de contratación de la Dirección de Gestión Humana</t>
  </si>
  <si>
    <t>Inactivado</t>
  </si>
  <si>
    <t>R19</t>
  </si>
  <si>
    <t>R20</t>
  </si>
  <si>
    <t>Incumplimiento de funciones por acción u omisión por procedimientos desactualizados de la Gestión Jurídica y Contractual</t>
  </si>
  <si>
    <t>R21</t>
  </si>
  <si>
    <t xml:space="preserve"> </t>
  </si>
  <si>
    <t>R22</t>
  </si>
  <si>
    <t xml:space="preserve">Atención y Servicio al ciudadano </t>
  </si>
  <si>
    <t>R23</t>
  </si>
  <si>
    <t>Posibilidad de alteración de la información en el SISIPEC web para beneficiar en el tramite de Autorización para ingreso como visitante a la Cárcel Distrital de Varones y Anexo de Mujeres.</t>
  </si>
  <si>
    <t>R24</t>
  </si>
  <si>
    <t>Posibilidad de suministro de combustible por parte de los proveedores a vehículos de propiedad o a cargo de la SDSCJ, por fuera de los parámetros de suministro establecidos para beneficio propio o de terceros</t>
  </si>
  <si>
    <t>R25</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</si>
  <si>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</si>
  <si>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r>
      <t>Señale con un</t>
    </r>
    <r>
      <rPr>
        <b/>
        <sz val="9"/>
        <color theme="1"/>
        <rFont val="Arial"/>
        <family val="2"/>
      </rPr>
      <t xml:space="preserve"> X</t>
    </r>
    <r>
      <rPr>
        <sz val="9"/>
        <color theme="1"/>
        <rFont val="Arial"/>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</si>
  <si>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</si>
  <si>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9"/>
        <color theme="1"/>
        <rFont val="Arial"/>
        <family val="2"/>
      </rPr>
      <t>X</t>
    </r>
    <r>
      <rPr>
        <sz val="9"/>
        <color theme="1"/>
        <rFont val="Arial"/>
        <family val="2"/>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</si>
  <si>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</si>
  <si>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9"/>
        <color theme="1"/>
        <rFont val="Arial"/>
        <family val="2"/>
      </rPr>
      <t>X</t>
    </r>
    <r>
      <rPr>
        <sz val="9"/>
        <color theme="1"/>
        <rFont val="Arial"/>
        <family val="2"/>
      </rPr>
      <t xml:space="preserve"> si se enunciaron acciones de mejora</t>
    </r>
  </si>
  <si>
    <r>
      <t xml:space="preserve">Señale con una </t>
    </r>
    <r>
      <rPr>
        <b/>
        <sz val="9"/>
        <color theme="1"/>
        <rFont val="Arial"/>
        <family val="2"/>
      </rPr>
      <t>X</t>
    </r>
    <r>
      <rPr>
        <sz val="9"/>
        <color theme="1"/>
        <rFont val="Arial"/>
        <family val="2"/>
      </rPr>
      <t xml:space="preserve"> si mejoraron los controles </t>
    </r>
  </si>
  <si>
    <r>
      <rPr>
        <b/>
        <sz val="9"/>
        <color theme="1"/>
        <rFont val="Arial"/>
        <family val="2"/>
      </rPr>
      <t>Vigencia :</t>
    </r>
    <r>
      <rPr>
        <sz val="9"/>
        <color theme="1"/>
        <rFont val="Arial"/>
        <family val="2"/>
      </rPr>
      <t xml:space="preserve"> 2023</t>
    </r>
  </si>
  <si>
    <t>RIESGO #</t>
  </si>
  <si>
    <t>PROCESO</t>
  </si>
  <si>
    <t>RIESGO</t>
  </si>
  <si>
    <t>No Control</t>
  </si>
  <si>
    <t xml:space="preserve">NOMBRE DEL CONTROL </t>
  </si>
  <si>
    <t>Detalle de la evidencia</t>
  </si>
  <si>
    <t>Observación</t>
  </si>
  <si>
    <t>Evaluación de la evidencia</t>
  </si>
  <si>
    <t>Calificación del control</t>
  </si>
  <si>
    <t xml:space="preserve">Acceso y Fortalecimiento a la Justicia </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</si>
  <si>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</si>
  <si>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N.A.</t>
  </si>
  <si>
    <t>COMPLETA</t>
  </si>
  <si>
    <t xml:space="preserve">Fuerte </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</si>
  <si>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</si>
  <si>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</si>
  <si>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CD-Atención Integral para PPL</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</si>
  <si>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t>
  </si>
  <si>
    <t>CD-Custodia y vigilancia para la seguridad</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</si>
  <si>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</si>
  <si>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CD-Tramite Jurídico para PPL</t>
  </si>
  <si>
    <t>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</si>
  <si>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</si>
  <si>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Fortalecimiento de Capacidades Operativas para la S, C y AJ</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</si>
  <si>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</si>
  <si>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</si>
  <si>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Gestión de Comunicaciones</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</si>
  <si>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</si>
  <si>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t>
  </si>
  <si>
    <t>Gestión de Emergencias</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</si>
  <si>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</si>
  <si>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</si>
  <si>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Gestión de Recursos Físicos y Documental</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</si>
  <si>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</si>
  <si>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Gestión de Seguridad y Convivencia</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</si>
  <si>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</si>
  <si>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Gestión de Tecnología de Información</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</si>
  <si>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</si>
  <si>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t>
  </si>
  <si>
    <t>Gestión Financiera</t>
  </si>
  <si>
    <t>Gestión Humana</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</si>
  <si>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</si>
  <si>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</si>
  <si>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Gestión Jurídica y Contractual</t>
  </si>
  <si>
    <t>Seguimiento y Monitoreo al Sistema de Control Interno</t>
  </si>
  <si>
    <t>Atención y Servicio al Ciudadano</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</si>
  <si>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</si>
  <si>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</si>
  <si>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</si>
  <si>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Controles</t>
  </si>
  <si>
    <t>INSTRUCTIVO</t>
  </si>
  <si>
    <t>Seguimiento al Mapa de Riesgos de Corrupción</t>
  </si>
  <si>
    <t xml:space="preserve"> El Jefe de Control Interno o quien haga sus veces, o quien haga sus veces, debe adelantar seguimiento a la gestión de  riesgos de corrupción, (tercera línea de defensa) En este sentido es necesario que se adelante seguimiento a la gestión de riesgos de corrupción y la efectividad de los controles incorporados en el Mapa de Riesgos de Corrupción.</t>
  </si>
  <si>
    <t>Se deben adelantar tres (3) seguimientos, así:</t>
  </si>
  <si>
    <t>•    Primer seguimiento: Con corte al 30 de abril. En esa medida, la publicación deberá surtirse dentro de los diez (10) primeros días del mes de mayo.</t>
  </si>
  <si>
    <t>•    Segundo seguimiento: Con corte al 31 de agosto. La publicación deberá surtirse dentro de los diez (10) primeros días del mes de septiembre.</t>
  </si>
  <si>
    <t>•    Tercer seguimiento: Con corte al 31 de diciembre. La publicación deberá surtirse dentro de los diez (10) primeros días del mes de enero.</t>
  </si>
  <si>
    <t>Seguimiento</t>
  </si>
  <si>
    <t>Diligencie:</t>
  </si>
  <si>
    <t>Entidad: ____________________________</t>
  </si>
  <si>
    <t>Responsable:_________________________(Jefe de la oficina de Control Interno, o quien             haga sus veces)</t>
  </si>
  <si>
    <t>Seguimiento N°: ______________________ (Primero, segundo o tercero)</t>
  </si>
  <si>
    <t>Fecha de publicación ___________________</t>
  </si>
  <si>
    <t>Para el primero, segundo o tercer seguimiento diligencie las siguientes formatos:</t>
  </si>
  <si>
    <t xml:space="preserve">1)              Seguimiento </t>
  </si>
  <si>
    <t>¿Se adelantó seguimiento al Mapa de Riesgos de Corrupción?</t>
  </si>
  <si>
    <t>Indique si se adelantó seguimiento al Mapa de Riesgos de Corrupción, en la siguiente matriz</t>
  </si>
  <si>
    <r>
      <t>2)</t>
    </r>
    <r>
      <rPr>
        <b/>
        <sz val="7"/>
        <color theme="1"/>
        <rFont val="Times New Roman"/>
        <family val="1"/>
      </rPr>
      <t xml:space="preserve">             </t>
    </r>
    <r>
      <rPr>
        <b/>
        <sz val="11"/>
        <color theme="1"/>
        <rFont val="Calibri"/>
        <family val="2"/>
        <scheme val="minor"/>
      </rPr>
      <t xml:space="preserve">Riesgos de corrupción:    </t>
    </r>
  </si>
  <si>
    <t>Se diligencia en el primer seguimiento que se efectué y en los demás cuando sea necesario. Es decir, si se incluye o modifica algún riesgo de corrupción.</t>
  </si>
  <si>
    <r>
      <t>§</t>
    </r>
    <r>
      <rPr>
        <sz val="7"/>
        <color theme="1"/>
        <rFont val="Times New Roman"/>
        <family val="1"/>
      </rPr>
      <t xml:space="preserve">  </t>
    </r>
    <r>
      <rPr>
        <sz val="11"/>
        <color theme="1"/>
        <rFont val="Calibri"/>
        <family val="2"/>
        <scheme val="minor"/>
      </rPr>
      <t>Señale con un X en la columna 2 (Riesgos de Corrupción)  si el riesgo es  claro y preciso y cumple con los parámetros para determinar que es de corrupción.</t>
    </r>
  </si>
  <si>
    <r>
      <t>§</t>
    </r>
    <r>
      <rPr>
        <sz val="7"/>
        <color theme="1"/>
        <rFont val="Times New Roman"/>
        <family val="1"/>
      </rPr>
      <t xml:space="preserve">  </t>
    </r>
    <r>
      <rPr>
        <sz val="11"/>
        <color theme="1"/>
        <rFont val="Calibri"/>
        <family val="2"/>
        <scheme val="minor"/>
      </rPr>
      <t>Señale con una X,  en las columnas 3 a 11 el proceso  que contiene el riesgo de corrupción (R1, R2, R3…)</t>
    </r>
  </si>
  <si>
    <r>
      <t>3)</t>
    </r>
    <r>
      <rPr>
        <b/>
        <sz val="7"/>
        <color theme="1"/>
        <rFont val="Times New Roman"/>
        <family val="1"/>
      </rPr>
      <t xml:space="preserve">             </t>
    </r>
    <r>
      <rPr>
        <b/>
        <sz val="11"/>
        <color theme="1"/>
        <rFont val="Calibri"/>
        <family val="2"/>
        <scheme val="minor"/>
      </rPr>
      <t xml:space="preserve">Causas: </t>
    </r>
    <r>
      <rPr>
        <sz val="11"/>
        <color theme="1"/>
        <rFont val="Calibri"/>
        <family val="2"/>
        <scheme val="minor"/>
      </rPr>
      <t xml:space="preserve">Se diligencia en el primer seguimiento que se efectué  y en los demás cuando sea necesario. Es decir, si se incluye o modifica un riesgo que afecta la causa, o si se introduce o cambia alguna causa. </t>
    </r>
  </si>
  <si>
    <r>
      <t>§</t>
    </r>
    <r>
      <rPr>
        <sz val="7"/>
        <color theme="1"/>
        <rFont val="Times New Roman"/>
        <family val="1"/>
      </rPr>
      <t xml:space="preserve">  </t>
    </r>
    <r>
      <rPr>
        <sz val="11"/>
        <color theme="1"/>
        <rFont val="Calibri"/>
        <family val="2"/>
        <scheme val="minor"/>
      </rPr>
      <t>Señale con una X si la causa principal del riesgo de corrupción se encuentra claramente identificada.</t>
    </r>
  </si>
  <si>
    <r>
      <t>4)</t>
    </r>
    <r>
      <rPr>
        <b/>
        <sz val="7"/>
        <color theme="1"/>
        <rFont val="Times New Roman"/>
        <family val="1"/>
      </rPr>
      <t xml:space="preserve">             </t>
    </r>
    <r>
      <rPr>
        <b/>
        <sz val="11"/>
        <color theme="1"/>
        <rFont val="Calibri"/>
        <family val="2"/>
        <scheme val="minor"/>
      </rPr>
      <t>Controles:</t>
    </r>
  </si>
  <si>
    <t>Se realiza en el primer, segundo y tercer seguimiento</t>
  </si>
  <si>
    <t>Responda los siguientes interrogantes, señalando con una X en la casilla correspondiente:</t>
  </si>
  <si>
    <t xml:space="preserve">4.1) Se analizaron los controles: 
</t>
  </si>
  <si>
    <r>
      <t>4.2)</t>
    </r>
    <r>
      <rPr>
        <b/>
        <sz val="7"/>
        <color theme="1"/>
        <rFont val="Times New Roman"/>
        <family val="1"/>
      </rPr>
      <t xml:space="preserve">   </t>
    </r>
    <r>
      <rPr>
        <b/>
        <sz val="11"/>
        <color theme="1"/>
        <rFont val="Calibri"/>
        <family val="2"/>
        <scheme val="minor"/>
      </rPr>
      <t xml:space="preserve">Efectividad de los controles: </t>
    </r>
  </si>
  <si>
    <t>4.3)   Responsables de los controles:</t>
  </si>
  <si>
    <t>4.4)Periodicidad de los controles:</t>
  </si>
  <si>
    <t>4.5)Evidencia de los controles:</t>
  </si>
  <si>
    <r>
      <t>4.6)</t>
    </r>
    <r>
      <rPr>
        <b/>
        <sz val="7"/>
        <color theme="1"/>
        <rFont val="Times New Roman"/>
        <family val="1"/>
      </rPr>
      <t xml:space="preserve"> </t>
    </r>
    <r>
      <rPr>
        <b/>
        <sz val="11"/>
        <color theme="1"/>
        <rFont val="Calibri"/>
        <family val="2"/>
        <scheme val="minor"/>
      </rPr>
      <t>Acciones propuestas: E</t>
    </r>
    <r>
      <rPr>
        <sz val="11"/>
        <color theme="1"/>
        <rFont val="Calibri"/>
        <family val="2"/>
        <scheme val="minor"/>
      </rPr>
      <t>n el evento de haber contestado NO, a alguna de las preguntas numeradas  4.2 (efectividad de los controles), 4.3 (responsables de los controles), 4.4, (periodicidad de los controles) y 4.5, (evidencias de los controles) indique si propuesto acciones</t>
    </r>
  </si>
  <si>
    <t xml:space="preserve">5)      Acciones de mejora       </t>
  </si>
  <si>
    <r>
      <t>6)</t>
    </r>
    <r>
      <rPr>
        <b/>
        <sz val="7"/>
        <color theme="1"/>
        <rFont val="Times New Roman"/>
        <family val="1"/>
      </rPr>
      <t xml:space="preserve">             </t>
    </r>
    <r>
      <rPr>
        <b/>
        <sz val="11"/>
        <color theme="1"/>
        <rFont val="Calibri"/>
        <family val="2"/>
        <scheme val="minor"/>
      </rPr>
      <t>Mejoraron los controles:</t>
    </r>
  </si>
  <si>
    <t>Señale con una X si han mejorado los controles</t>
  </si>
  <si>
    <t>Señale con una X si se enunciaron acciones de mejora</t>
  </si>
  <si>
    <r>
      <t>7)</t>
    </r>
    <r>
      <rPr>
        <b/>
        <sz val="7"/>
        <color theme="1"/>
        <rFont val="Times New Roman"/>
        <family val="1"/>
      </rPr>
      <t xml:space="preserve">             </t>
    </r>
    <r>
      <rPr>
        <b/>
        <sz val="11"/>
        <color theme="1"/>
        <rFont val="Calibri"/>
        <family val="2"/>
        <scheme val="minor"/>
      </rPr>
      <t>Alertas</t>
    </r>
  </si>
  <si>
    <r>
      <t>8)</t>
    </r>
    <r>
      <rPr>
        <b/>
        <sz val="7"/>
        <color theme="1"/>
        <rFont val="Times New Roman"/>
        <family val="1"/>
      </rPr>
      <t xml:space="preserve">             </t>
    </r>
    <r>
      <rPr>
        <b/>
        <sz val="11"/>
        <color theme="1"/>
        <rFont val="Calibri"/>
        <family val="2"/>
        <scheme val="minor"/>
      </rPr>
      <t>Observaciones:</t>
    </r>
  </si>
  <si>
    <t>Señale con una X si:</t>
  </si>
  <si>
    <r>
      <t>§</t>
    </r>
    <r>
      <rPr>
        <sz val="7"/>
        <color theme="1"/>
        <rFont val="Times New Roman"/>
        <family val="1"/>
      </rPr>
      <t xml:space="preserve">  </t>
    </r>
    <r>
      <rPr>
        <sz val="11"/>
        <color theme="1"/>
        <rFont val="Calibri"/>
        <family val="2"/>
        <scheme val="minor"/>
      </rPr>
      <t>Se activaron alertas tempranas para evitar la ocurrencia del riesgo de corrupción.</t>
    </r>
  </si>
  <si>
    <r>
      <t>§</t>
    </r>
    <r>
      <rPr>
        <sz val="7"/>
        <color theme="1"/>
        <rFont val="Times New Roman"/>
        <family val="1"/>
      </rPr>
      <t xml:space="preserve">  </t>
    </r>
    <r>
      <rPr>
        <sz val="11"/>
        <color theme="1"/>
        <rFont val="Calibri"/>
        <family val="2"/>
        <scheme val="minor"/>
      </rPr>
      <t>Si después de la ocurrencia del riesgo de corrupción de implementaron correctivos orientados a evitar que se presenten de nuevo.</t>
    </r>
  </si>
  <si>
    <t>Señale los comentarios, inquietudes u observaciones, si los tiene.</t>
  </si>
  <si>
    <r>
      <t>§</t>
    </r>
    <r>
      <rPr>
        <sz val="7"/>
        <color theme="1"/>
        <rFont val="Times New Roman"/>
        <family val="1"/>
      </rPr>
      <t xml:space="preserve">  </t>
    </r>
    <r>
      <rPr>
        <sz val="11"/>
        <color theme="1"/>
        <rFont val="Calibri"/>
        <family val="2"/>
        <scheme val="minor"/>
      </rPr>
      <t>Informe el número de alertas que se convirtieron en casos de corrupción.</t>
    </r>
  </si>
  <si>
    <r>
      <t>9)</t>
    </r>
    <r>
      <rPr>
        <b/>
        <sz val="7"/>
        <color theme="1"/>
        <rFont val="Times New Roman"/>
        <family val="1"/>
      </rPr>
      <t xml:space="preserve">             </t>
    </r>
    <r>
      <rPr>
        <b/>
        <sz val="11"/>
        <color theme="1"/>
        <rFont val="Calibri"/>
        <family val="2"/>
        <scheme val="minor"/>
      </rPr>
      <t>Acciones propuestas:</t>
    </r>
  </si>
  <si>
    <t>Se adelanta únicamente en el tercer seguimiento.</t>
  </si>
  <si>
    <t>Informe si las propuestas que realizadas por usted, sirvieron para proteger la entidad</t>
  </si>
  <si>
    <t>Matriz Evaluación de Controles - Segundo Seguimiento al Mapa de Riesgos de Corrupción 2023</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</si>
  <si>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</si>
  <si>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</si>
  <si>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</si>
  <si>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</si>
  <si>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Seguimiento MYUO 12 sept</t>
  </si>
  <si>
    <r>
      <rPr>
        <b/>
        <sz val="9"/>
        <color theme="1"/>
        <rFont val="Arial"/>
        <family val="2"/>
      </rPr>
      <t xml:space="preserve">Entidad: </t>
    </r>
    <r>
      <rPr>
        <sz val="9"/>
        <color theme="1"/>
        <rFont val="Arial"/>
        <family val="2"/>
      </rPr>
      <t>Secretaría Distrital de Seguridad, Convivencia y Justicia</t>
    </r>
  </si>
  <si>
    <t>x</t>
  </si>
  <si>
    <t>Posibilidad de Registro de información errada en los informes de procesos vinculados al PDJJR (Programa de Justicia Juvenil Restaurativa)</t>
  </si>
  <si>
    <t>Posibilidad de actuaciones inadecuadas por parte de funcionarios y colaboradores de la Dirección de Acceso a la Justicia por el recibimiento de dadivas</t>
  </si>
  <si>
    <t>Posibilidad de presentar Inconsistencias en los reportes relacionados al Plan de Acción a la Justicia</t>
  </si>
  <si>
    <t>Posibilidad de Beneficio a particulares o a terceros derivados de trámites en procesos de Atención Integral (alimentación, servicios de salud, dotación de elementos básicos, ingreso a programas de Atención Social y actividades validas de redención de pena).</t>
  </si>
  <si>
    <t>Posibilidad de Beneficio a particulares o a terceros derivados de la Custodia y Vigilancia a las PPL</t>
  </si>
  <si>
    <t>Posibilidad de Beneficio a particulares o a terceros derivados de los trámites Jurídicos</t>
  </si>
  <si>
    <t>Posibilidad de Filtración o manejo inadecuado de información por parte de funcionarios de la entidad.</t>
  </si>
  <si>
    <t>Posibilidad de Pérdida o extravió documental por parte de un servidor que, aprovechando su posición frente a un recurso público, privilegia a un tercero con información para su beneficio.</t>
  </si>
  <si>
    <t>Posibilidad de Pérdida y/o desaparición de los bienes al servicio de la Entidad parte de un servidor que, aprovechando su posición frente a un recurso público, sustrae bienes de la Entidad para su beneficio personal o un tercero.</t>
  </si>
  <si>
    <t>Posibilidad de Tramite de pagos incumpliendo los requisitos establecidos otorgando beneficios a terceros en contra de lo establecido en el Procedimiento PD-GF-13 Gestión de Pagos</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</si>
  <si>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</si>
  <si>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Posibilidad de Favorecimiento al proceso auditado o a terceros responsables a partir de auditorías, sesgadas, manipuladas o direccionadas, que impidan evidenciar la realidad de la gestión obstruyendo la evaluación de esta.</t>
  </si>
  <si>
    <t>Posibilidad de Favorecimiento a terceros para acceder a los servicios ofertados por al SCJ por fuera de los lineamientos establecidos a cambio de dadivas</t>
  </si>
  <si>
    <t>Etiquetas de fila</t>
  </si>
  <si>
    <t>Total general</t>
  </si>
  <si>
    <t>Acceso y Fortalecimiento a la Justicia</t>
  </si>
  <si>
    <t>Gestión Integral a las Personas Privadas de la Libertad -PPL-</t>
  </si>
  <si>
    <t>Control Disciplinario</t>
  </si>
  <si>
    <t>Administración de Bienes Muebles e Inmuebles para el Fortalecimiento de las Capacidades Operativas</t>
  </si>
  <si>
    <t>Gestión de Comunicaciones Estratégicas</t>
  </si>
  <si>
    <t>Gestión Documental</t>
  </si>
  <si>
    <t>Gestión de Recursos Físicos al Servicio de la Entidad</t>
  </si>
  <si>
    <t>Gestión de Tecnologías de la Información</t>
  </si>
  <si>
    <t>Gestión Estratégica del Talento Humano</t>
  </si>
  <si>
    <t>Gestión Contractual</t>
  </si>
  <si>
    <t>Evaluación al Sistema de Control Interno</t>
  </si>
  <si>
    <t>Atención y Relación con el Ciudadano</t>
  </si>
  <si>
    <t>Gestión Jurídica</t>
  </si>
  <si>
    <t>Cuenta de PROCESO</t>
  </si>
  <si>
    <t>MISIONALES</t>
  </si>
  <si>
    <t>ESTRATÉGICOS</t>
  </si>
  <si>
    <t>DE APOYO</t>
  </si>
  <si>
    <t xml:space="preserve">DE EVALUACIÓN </t>
  </si>
  <si>
    <t>Total de procesos</t>
  </si>
  <si>
    <t>Procesos con riesgos identificados</t>
  </si>
  <si>
    <t>Tipo de proceso</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</si>
  <si>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</si>
  <si>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</si>
  <si>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</si>
  <si>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</si>
  <si>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</si>
  <si>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</si>
  <si>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</si>
  <si>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</si>
  <si>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</si>
  <si>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</si>
  <si>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</si>
  <si>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</si>
  <si>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</si>
  <si>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R26</t>
  </si>
  <si>
    <t>Posibilidad de incumplimiento de funciones  por acción u omisión por procedimientos desactualizados de la Gestión Juridica</t>
  </si>
  <si>
    <t>Moderada</t>
  </si>
  <si>
    <t xml:space="preserve">se identificó que el riesgo 15 control 2 asociado al proceso de Gestión de Tecnologías de la información, presenta debilidades en la redacción; al no contar con un propósito claro que indique para que se realiza la actividad de control (verifica, valida, concilia, coteja, compara, etc.) y como el reporte de monitoreo cuatrimestral mitiga la causa del riesgo. </t>
  </si>
  <si>
    <t>Se verificó el envío del correo electrónico mensual dentro de los 5 días hábiles siguientes a la finalización del mes con el envío de los informes.</t>
  </si>
  <si>
    <t>Se verificó la actividad de sensibilización el día 22 de septiembre con un total de 98 participantes, la cual tuvo como objetivo el Protocolo de Atención a Niños, Niñas y Adolescentes Víctimas de Violencia Sexual dentro del 
sistema de información SIDIJUS.</t>
  </si>
  <si>
    <t>INCOMPLETA</t>
  </si>
  <si>
    <t>Se evidenciaron los soportes de la atención a los PPL de acuerdo a las necesidades de salud, alimentación, dotación,  entre otras.</t>
  </si>
  <si>
    <t>Como ejecución del control se verificó el formato  F-CVF-672 para los meses de septiembre, octubre, noviembre y diciembre. Sin embargo el proceso solo cargó los informes de los meses de septiembre, octubre y noviembre.</t>
  </si>
  <si>
    <t>Se verificaron las actas de reunión mensuales firmadas con la revisión de los expedientes de la ODCI.</t>
  </si>
  <si>
    <t xml:space="preserve">Se evidenciaron las actas de reunión correctamente firmadas y el diligenciamiento del formato F-AB-1329 formato Solicitud de registro parametrización e instalación del CHIP control suministro de combustible </t>
  </si>
  <si>
    <t xml:space="preserve">Se verificaron las actas de reunión en el formato F-FI-1380 de la verificación aleatoria de las instalación y estado de los chip de combustible. </t>
  </si>
  <si>
    <t>Se evidenciaron las actas de entrega y recibo a satisfacción de combustibles para el cuatrimestre</t>
  </si>
  <si>
    <t>Se verificó el soporte con las solicitudes y novedades de servicio de los meses de septiembre octubre, noviembre y diciembre.</t>
  </si>
  <si>
    <t>Se verificaron los reportes de medios de comunicación mensuales con la información emitida para la entidad.</t>
  </si>
  <si>
    <t>Se verificó el acta de reunión del día 29 de diciembre de 2023 sobre la Capacitación Gestión de Riesgos de Corrupción: Prevención de Filtración y Manejo Inadecuado de Información en Entidades Públicas; con la asistencia de 4 colaboradores de la OAC.</t>
  </si>
  <si>
    <t>Se verificaron los correos electrónicos del reporte de ingreso indebido de dispositivos electrónicos a la SUR.</t>
  </si>
  <si>
    <t>Se verificaron las listas de asistencia de los meses de septiembre, octubre, noviembre y diciembre con las capacitaciones realizadas.</t>
  </si>
  <si>
    <t>Se verificaron listados de asistencia de capacitación virtual de 22 de noviembre de 2023 con 26 asistentes y el 23 de noviembre de 2023 con 66 asistentes. Adicionalmente un acta de reunión del 30 de octubre de 2023 con la relatoría de la capacitación  al personal de la OAC, sobre el diligenciamiento de inventario e índice electrónico, 
en el marco del Plan de trabajo para la intervención de la vigencia 2016 del archivo 
electrónico.</t>
  </si>
  <si>
    <t>se verificó el informe de seguimiento del estado de la gestión documental 2023 debidamente firmado.</t>
  </si>
  <si>
    <t xml:space="preserve">Se verificó el formato F-GD-1087 matriz de Préstamo y Consulta documental de los meses de septiembre, octubre, noviembre y diciembre. </t>
  </si>
  <si>
    <t>Se validó la capacitación virtual el 27 de diciembre de 2023 con la asistencia de 69 colaboradores de la entidad cuyo tema fue TRASLADO Y CUIDADO DE BIENES DE LA 
SECRETARIA DE SEGURIDAD, CONVIVENCIA Y JUSTICIA DE BOGOTA D.C. POR PARTE DE  LOS FUNCIONARIOS Y CONTRATISTAS DE  LA ENTIDAD</t>
  </si>
  <si>
    <t>Se verificó la caracterización del proceso que fue publicada en el portal MIPG el 6 de septiembre de 2023.</t>
  </si>
  <si>
    <t>Se verificaron las actas de la 39 a la 53 que no se encuentran firmadas.</t>
  </si>
  <si>
    <t>Se verificó la capacitación de supervisión de contratos el día 28 de noviembre de 2023 con la participación de 30 asistentes.</t>
  </si>
  <si>
    <t>Se verificaron 6 documentos contractuales con la clausula de confidencialidad para el tercer cuatrimestre de la vigencia.</t>
  </si>
  <si>
    <t>Se verificaron los reportes generados de los diferentes componente de infraestructura.</t>
  </si>
  <si>
    <t>Se verificó la relación de cuentas tramitadas en los meses de septiembre, octubre, noviembre y diciembre.</t>
  </si>
  <si>
    <t>Se verificaron las actas de reunión debidamente firmadas y las presentaciones de las reuniones de autocontrol para los meses de septiembre, octubre, noviembre y diciembre</t>
  </si>
  <si>
    <t xml:space="preserve">Se verificaron 17 resoluciones de encargo de los meses de octubre y diciembre debidamente firmadas. </t>
  </si>
  <si>
    <t>Se evidenció como acción de prevención por parte del proceso de Acceso y Fortalecimiento a la Justicia un correo masivo a los colaboradores de la entidad con la invitación a denunciar cualquier tipo de acto de corrupción o fraude que se pueda identificar; la cual fue remitida el día 19 de diciembre de 2023.</t>
  </si>
  <si>
    <t>El soporte del control es el acta de reunión semestral de seguimiento al plan de acceso a la justicia, sin embargo el proceso aporto únicamente lista de asistencia y correo electrónico.</t>
  </si>
  <si>
    <t xml:space="preserve">Se verificó el correo cuatrimestral el día 4 de enero con los  documentos expedidos por los abogados y auxiliares de la Oficina Jurídica de la Dirección de la Cárcel Distrital. </t>
  </si>
  <si>
    <t>Se evidenciaron las actas de reunión mensuales con la relatoría de los lineamientos e instrucciones para el suministro de combustible. Adicionalmente, se evidenció el cronograma  de  visitas del cuatrimestre.</t>
  </si>
  <si>
    <t xml:space="preserve">Se verificaron los correos de aprobación del informe y los informes correspondientes a los meses de agosto,  septiembre, octubre y noviembre.
De acuerdo a la periodicidad del control el informe de diciembre se debe enviar aprobado el 16 de enero, razón por la cual no se encuentra dentro del periodo de evaluación de este seguimiento. </t>
  </si>
  <si>
    <t>Se verificó aleatoriamente el diligenciamiento del formato F-GRF-1106 ficha para la toma física de inventarios y el informe de toma física debidamente firmado</t>
  </si>
  <si>
    <t>Se verificaron aleatoriamente los comprobantes de traslado para el tercer cuatrimestre de la vigencia, los cuales se encontraron debidamente firmados.</t>
  </si>
  <si>
    <t>Se verificó correo electrónico del 27 de diciembre de 2023 con la revisión periódica de usuarios y roles de progressus.</t>
  </si>
  <si>
    <t>Se verificó el reporte de análisis de comportamiento de código malicioso detectado en la plataforma FortiGate y FortiSandbox a corte de diciembre de 2023</t>
  </si>
  <si>
    <t>Se verificaron listados de asistencias, presentaciones y piezas comunicativas de las capacitaciones realizadas en el tercer cuatrimestre de la vigencia. En el mes de octubre se enviaron piezas comunicativas de información sobre temas de ciberseguridad</t>
  </si>
  <si>
    <t>Se verificó la actualización de la caracterización del proceso publicada en el portal MIPG el día 20 de noviembre de 2023 y el procedimiento PD-GCT-01 el 28 de agosto de 2023.</t>
  </si>
  <si>
    <t>Se verificaron los soportes documentales:
1. campaña para respondes peticiones
2. Divulgación de los criterios de medición de calidad de las respuestas
3. socialización programada en el CIGD del 29 de septiembre de 2023.</t>
  </si>
  <si>
    <t>Se verificaron las actas de reunión bimestrales firmadas con la verificación de la novedades en el sistema SISIPEC web.</t>
  </si>
  <si>
    <t>Se identificó debilidades en la redacción de lo controles 1 y 2, toda vez que su propósito es similar, adicionalmente, se encontró que el soporte documental de ejecución de los controles es el mismo, lo cual no permite detectar cuales registros son por causa de ingres a mantenimiento o reporte de sinestros y cuales son a causa de las visitas a estaciones de servicio o solicitudes de las agencias.</t>
  </si>
  <si>
    <t>Se verificó el soporte de las solicitudes y novedades de servicio en los chips de combustible para los meses de septiembre, octubre, noviembre y diciembre</t>
  </si>
  <si>
    <t>El proceso aportó como evidencia de la ejecución del control  listas de asistencia y correo electrónico, sin embargo, no se evidenció el acta de reunión del seguimiento semestral al Plan de Acceso a la Justicia. Lo anterior, denota debilidades en su ejecución al no contar con el soporte descrito en el control.</t>
  </si>
  <si>
    <r>
      <t xml:space="preserve">De acuerdo al ajuste que presentó el código del formato </t>
    </r>
    <r>
      <rPr>
        <i/>
        <sz val="9"/>
        <color theme="1"/>
        <rFont val="Arial"/>
        <family val="2"/>
      </rPr>
      <t>Solicitud de registro parametrización e instalación del CHIP control suministro de combustible F-AB-1329 (anterior código F-FC-291) y el formato Acta de reunión F-FI-1380 (anterior código F-DS-10)</t>
    </r>
    <r>
      <rPr>
        <i/>
        <u/>
        <sz val="9"/>
        <color theme="1"/>
        <rFont val="Arial"/>
        <family val="2"/>
      </rPr>
      <t xml:space="preserve"> </t>
    </r>
    <r>
      <rPr>
        <sz val="9"/>
        <color theme="1"/>
        <rFont val="Arial"/>
        <family val="2"/>
      </rPr>
      <t>, se recomienda ajustar la descripción del control con la nueva codificación.</t>
    </r>
  </si>
  <si>
    <t>Una vez verificados los correos electrónicos suministrados por el proceso de Gestión de Emergencias se identificó que no fueron remitidos al jefe del C4 sino únicamente a la profesional líder operativa. Por lo anterior, se recomienda aunar esfuerzos para aplicar correctamente el control; a fin de mitigar la posible materialización del riesgo.</t>
  </si>
  <si>
    <r>
      <t xml:space="preserve">Como resultado de la verificación documental, se identificó que en capacitaciones realizadas en los meses de septiembre, octubre y noviembre no se utilizó el </t>
    </r>
    <r>
      <rPr>
        <i/>
        <sz val="9"/>
        <color theme="1"/>
        <rFont val="Arial"/>
        <family val="2"/>
      </rPr>
      <t>formato de listado de asistencia F-FI-1381</t>
    </r>
    <r>
      <rPr>
        <sz val="9"/>
        <color theme="1"/>
        <rFont val="Arial"/>
        <family val="2"/>
      </rPr>
      <t>, sino que se hizo uso del formato F-DS-21. Por lo anterior, se recomienda utilizar los formatos adoptados en el Portal MIPG.</t>
    </r>
  </si>
  <si>
    <t>Esta oficina como resultado de la verificación documental para el tercer cuatrimestre del 2023 reitera la debilidad que presenta el control en términos de soporte documental, toda vez que las actas de la 39 a la 53 se encuentran en formato Word y no están debidamente firmadas.</t>
  </si>
  <si>
    <t>Se identificó debilidades en la redacción de lo controles 1 y 2, toda vez que su propósito es similar. Adicionalmente, se encontró que el soporte documental de ejecución de los controles es el mismo, lo cual no permite detectar cuales registros son por causa de ingreso a mantenimiento o reporte de sinestros y cuales son a causa de las visitas a estaciones de servicio o solicitudes de las agencias.</t>
  </si>
  <si>
    <r>
      <t xml:space="preserve">De acuerdo al ajuste que presentó el código del </t>
    </r>
    <r>
      <rPr>
        <i/>
        <sz val="9"/>
        <color theme="1"/>
        <rFont val="Arial"/>
        <family val="2"/>
      </rPr>
      <t xml:space="preserve">formato acta de entrega y recibo a satisfacción de combustibles F-AB-1347 (código anterior F-FC-745) </t>
    </r>
    <r>
      <rPr>
        <sz val="9"/>
        <color theme="1"/>
        <rFont val="Arial"/>
        <family val="2"/>
      </rPr>
      <t>, se recomienda ajustar la descripción del control con la nueva codificación.</t>
    </r>
  </si>
  <si>
    <t>Control 1: El proceso aportó como evidencia de la ejecución del control  listas de asistencia y correo electrónico, sin embargo, no se evidenció el acta de reunión del seguimiento semestral al Plan de Acceso a la Justicia. Lo anterior, denota debilidades en su ejecución al no contar con el soporte descrito en el control.</t>
  </si>
  <si>
    <t>Control 1 :De acuerdo al ajuste que presentó el código del formato Solicitud de registro parametrización e instalación del CHIP control suministro de combustible F-AB-1329 (anterior código F-FC-291) y el formato Acta de reunión F-FI-1380 (anterior código F-DS-10) , se recomienda ajustar la descripción del control con la nueva codificación.</t>
  </si>
  <si>
    <t>Control 1 :Una vez verificados los correos electrónicos suministrados por el proceso de Gestión de Emergencias se identificó que no fueron remitidos al jefe del C4 sino únicamente a la profesional líder operativa. Por lo anterior, se recomienda aunar esfuerzos para aplicar correctamente el control; a fin de mitigar la posible materialización del riesgo.
Control 3 : Como resultado de la verificación documental, se identificó que en capacitaciones realizadas en los meses de septiembre, octubre y noviembre no se utilizó el formato de listado de asistencia F-FI-1381, sino que se hizo uso del formato F-DS-21. Por lo anterior, se recomienda utilizar los formatos adoptados en el Portal MIPG.</t>
  </si>
  <si>
    <t>Control 2: se identificó que el riesgo 15 control 2 asociado al proceso de Gestión de Tecnologías de la información, presenta debilidades en la redacción; al no contar con un propósito claro que indique para que se realiza la actividad de control (verifica, valida, concilia, coteja, compara, etc.) y como el reporte de monitoreo cuatrimestral mitiga la causa del riesgo.</t>
  </si>
  <si>
    <t>Control 1: Esta oficina como resultado de la verificación documental para el tercer cuatrimestre del 2023 reitera la debilidad que presenta el control en términos de soporte documental, toda vez que las actas de la 39 a la 53 se encuentran en formato Word y no están debidamente firmadas.</t>
  </si>
  <si>
    <t>Control 1 y 2: Se identificó debilidades en la redacción de lo controles 1 y 2, toda vez que su propósito es similar. Adicionalmente, se encontró que el soporte documental de ejecución de los controles es el mismo, lo cual no permite detectar cuales registros son por causa de ingreso a mantenimiento o reporte de sinestros y cuales son a causa de las visitas a estaciones de servicio o solicitudes de las agencias.</t>
  </si>
  <si>
    <t>Control 1: De acuerdo al ajuste que presentó el código del formato acta de entrega y recibo a satisfacción de combustibles F-AB-1347 (código anterior F-FC-745) , se recomienda ajustar la descripción del control con la nueva codificación.</t>
  </si>
  <si>
    <t>Valoración del diseño y ejecución de controles</t>
  </si>
  <si>
    <r>
      <t xml:space="preserve">De acuerdo al ajuste que presentó el código del formato </t>
    </r>
    <r>
      <rPr>
        <i/>
        <sz val="9"/>
        <color theme="1"/>
        <rFont val="Arial"/>
        <family val="2"/>
      </rPr>
      <t xml:space="preserve"> Acta de reunión F-FI-1380 (anterior código F-DS-10)</t>
    </r>
    <r>
      <rPr>
        <i/>
        <u/>
        <sz val="9"/>
        <color theme="1"/>
        <rFont val="Arial"/>
        <family val="2"/>
      </rPr>
      <t xml:space="preserve"> </t>
    </r>
    <r>
      <rPr>
        <sz val="9"/>
        <color theme="1"/>
        <rFont val="Arial"/>
        <family val="2"/>
      </rPr>
      <t>, se recomienda ajustar la descripción del control con la nueva codificación.</t>
    </r>
  </si>
  <si>
    <t>Control 2: De acuerdo al ajuste que presentó el código del formato  Acta de reunión F-FI-1380 (anterior código F-DS-10) , se recomienda ajustar la descripción del control con la nueva codificación.</t>
  </si>
  <si>
    <t>De acuerdo al ajuste que presentó el código del proceso (GIP), se recomienda ajustar la descripción del control, actualizando los codigos de los formatos que se relacionan como evidencia documental de la ejecución del control.</t>
  </si>
  <si>
    <t>Control 1 : De acuerdo al ajuste que presentó el código del proceso (GIP), se recomienda ajustar la descripción del control, actualizando los codigos de los formatos que se relacionan como evidencia documental de la ejecución del control.</t>
  </si>
  <si>
    <t xml:space="preserve">TERCER SEGUIMIENTO </t>
  </si>
  <si>
    <t>Fecha de Seguimiento: Enero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</si>
</sst>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4" x14ac:knownFonts="1">
    <font>
      <sz val="11"/>
      <color theme="1"/>
      <name val="Calibri"/>
      <family val="2"/>
      <scheme val="minor"/>
    </font>
    <font>
      <b/>
      <sz val="11"/>
      <color theme="1"/>
      <name val="Calibri"/>
      <family val="2"/>
      <scheme val="minor"/>
    </font>
    <font>
      <b/>
      <sz val="7"/>
      <color theme="1"/>
      <name val="Times New Roman"/>
      <family val="1"/>
    </font>
    <font>
      <sz val="11"/>
      <color theme="1"/>
      <name val="Wingdings"/>
      <charset val="2"/>
    </font>
    <font>
      <sz val="7"/>
      <color theme="1"/>
      <name val="Times New Roman"/>
      <family val="1"/>
    </font>
    <font>
      <sz val="8"/>
      <name val="Calibri"/>
      <family val="2"/>
      <scheme val="minor"/>
    </font>
    <font>
      <sz val="11"/>
      <color theme="1"/>
      <name val="Calibri"/>
      <family val="2"/>
      <scheme val="minor"/>
    </font>
    <font>
      <b/>
      <sz val="9"/>
      <color rgb="FF000000"/>
      <name val="Tahoma"/>
      <family val="2"/>
    </font>
    <font>
      <sz val="9"/>
      <color theme="1"/>
      <name val="Arial"/>
      <family val="2"/>
    </font>
    <font>
      <b/>
      <sz val="9"/>
      <color theme="1"/>
      <name val="Arial"/>
      <family val="2"/>
    </font>
    <font>
      <b/>
      <sz val="9"/>
      <color theme="0"/>
      <name val="Arial"/>
      <family val="2"/>
    </font>
    <font>
      <sz val="9"/>
      <name val="Arial"/>
      <family val="2"/>
    </font>
    <font>
      <sz val="8"/>
      <color rgb="FF000000"/>
      <name val="Arial"/>
      <family val="2"/>
    </font>
    <font>
      <sz val="9"/>
      <color theme="0"/>
      <name val="Arial"/>
      <family val="2"/>
    </font>
    <font>
      <sz val="9"/>
      <color rgb="FF000000"/>
      <name val="Arial"/>
      <family val="2"/>
    </font>
    <font>
      <sz val="9"/>
      <color theme="4" tint="-0.249977111117893"/>
      <name val="Arial"/>
      <family val="2"/>
    </font>
    <font>
      <b/>
      <sz val="9"/>
      <color theme="0" tint="-0.14999847407452621"/>
      <name val="Arial"/>
      <family val="2"/>
    </font>
    <font>
      <b/>
      <sz val="9"/>
      <color rgb="FFFF0000"/>
      <name val="Arial"/>
      <family val="2"/>
    </font>
    <font>
      <sz val="9"/>
      <color rgb="FFFF0000"/>
      <name val="Arial"/>
      <family val="2"/>
    </font>
    <font>
      <b/>
      <sz val="14"/>
      <color theme="0"/>
      <name val="Arial"/>
      <family val="2"/>
    </font>
    <font>
      <sz val="11"/>
      <color theme="1"/>
      <name val="Arial"/>
      <family val="2"/>
    </font>
    <font>
      <b/>
      <sz val="9"/>
      <color indexed="81"/>
      <name val="Tahoma"/>
      <family val="2"/>
    </font>
    <font>
      <i/>
      <u/>
      <sz val="9"/>
      <color theme="1"/>
      <name val="Arial"/>
      <family val="2"/>
    </font>
    <font>
      <i/>
      <sz val="9"/>
      <color theme="1"/>
      <name val="Arial"/>
      <family val="2"/>
    </font>
  </fonts>
  <fills count="1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650F2E"/>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theme="7" tint="0.39997558519241921"/>
        <bgColor indexed="64"/>
      </patternFill>
    </fill>
  </fills>
  <borders count="28">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41" fontId="6" fillId="0" borderId="0" applyFont="0" applyFill="0" applyBorder="0" applyAlignment="0" applyProtection="0"/>
  </cellStyleXfs>
  <cellXfs count="157">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justify" vertical="center"/>
    </xf>
    <xf numFmtId="0" fontId="1" fillId="0" borderId="0" xfId="0" applyFont="1" applyAlignment="1">
      <alignment horizontal="justify" vertical="center"/>
    </xf>
    <xf numFmtId="0" fontId="0" fillId="0" borderId="0" xfId="0" applyAlignment="1">
      <alignment horizontal="left" vertical="center" indent="4"/>
    </xf>
    <xf numFmtId="0" fontId="1" fillId="0" borderId="0" xfId="0" applyFont="1" applyAlignment="1">
      <alignment horizontal="left" vertical="center" indent="4"/>
    </xf>
    <xf numFmtId="0" fontId="0" fillId="0" borderId="0" xfId="0" applyAlignment="1">
      <alignment horizontal="left" vertical="center" indent="5"/>
    </xf>
    <xf numFmtId="0" fontId="1" fillId="0" borderId="0" xfId="0" applyFont="1"/>
    <xf numFmtId="0" fontId="0" fillId="0" borderId="0" xfId="0" applyAlignment="1">
      <alignment wrapText="1"/>
    </xf>
    <xf numFmtId="0" fontId="0" fillId="0" borderId="6" xfId="0" applyBorder="1"/>
    <xf numFmtId="0" fontId="3" fillId="0" borderId="0" xfId="0" applyFont="1" applyAlignment="1">
      <alignment horizontal="left" vertical="center" indent="5"/>
    </xf>
    <xf numFmtId="0" fontId="1" fillId="0" borderId="0" xfId="0" applyFont="1" applyAlignment="1">
      <alignment horizontal="left" vertical="center" wrapText="1" indent="4"/>
    </xf>
    <xf numFmtId="0" fontId="0" fillId="0" borderId="0" xfId="0" applyAlignment="1">
      <alignment horizontal="center" vertical="center" wrapText="1"/>
    </xf>
    <xf numFmtId="0" fontId="3" fillId="0" borderId="0" xfId="0" applyFont="1" applyAlignment="1">
      <alignment horizontal="left" vertical="center" wrapText="1" indent="5"/>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0" borderId="0" xfId="0" applyFont="1" applyAlignment="1">
      <alignment wrapText="1"/>
    </xf>
    <xf numFmtId="0" fontId="0" fillId="0" borderId="0" xfId="0" applyAlignment="1">
      <alignment horizontal="left" vertical="center" wrapText="1" indent="4"/>
    </xf>
    <xf numFmtId="0" fontId="1" fillId="0" borderId="0" xfId="0" applyFont="1" applyAlignment="1">
      <alignment horizontal="left" vertical="center" indent="12"/>
    </xf>
    <xf numFmtId="0" fontId="1" fillId="0" borderId="0" xfId="0" applyFont="1" applyAlignment="1">
      <alignment horizontal="left" vertical="center" wrapText="1" indent="5"/>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left" vertical="center" indent="10"/>
    </xf>
    <xf numFmtId="0" fontId="1" fillId="0" borderId="0" xfId="0" applyFont="1" applyAlignment="1">
      <alignment horizontal="center" vertical="top" wrapText="1"/>
    </xf>
    <xf numFmtId="0" fontId="3" fillId="0" borderId="0" xfId="0" applyFont="1" applyAlignment="1">
      <alignment horizontal="left" vertical="center" indent="9"/>
    </xf>
    <xf numFmtId="0" fontId="8" fillId="0" borderId="6" xfId="0" applyFont="1" applyBorder="1" applyAlignment="1">
      <alignment horizontal="center" vertical="center" wrapText="1"/>
    </xf>
    <xf numFmtId="0" fontId="8" fillId="0" borderId="0" xfId="0" applyFont="1"/>
    <xf numFmtId="0" fontId="10" fillId="4" borderId="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3" xfId="0" applyFont="1" applyFill="1" applyBorder="1" applyAlignment="1">
      <alignment horizontal="center" vertical="center" wrapText="1"/>
    </xf>
    <xf numFmtId="0" fontId="8" fillId="0" borderId="0" xfId="0" applyFont="1" applyAlignment="1">
      <alignment horizontal="center"/>
    </xf>
    <xf numFmtId="0" fontId="1" fillId="6" borderId="6" xfId="0" applyFont="1" applyFill="1" applyBorder="1"/>
    <xf numFmtId="0" fontId="0" fillId="0" borderId="6" xfId="0" applyBorder="1" applyAlignment="1">
      <alignment horizontal="left"/>
    </xf>
    <xf numFmtId="0" fontId="9" fillId="2" borderId="3" xfId="0" applyFont="1" applyFill="1" applyBorder="1"/>
    <xf numFmtId="0" fontId="8" fillId="2" borderId="1" xfId="0" applyFont="1" applyFill="1" applyBorder="1"/>
    <xf numFmtId="0" fontId="9" fillId="2" borderId="4" xfId="0" applyFont="1" applyFill="1" applyBorder="1"/>
    <xf numFmtId="0" fontId="8" fillId="2" borderId="0" xfId="0" applyFont="1" applyFill="1"/>
    <xf numFmtId="0" fontId="9" fillId="2" borderId="5" xfId="0" applyFont="1" applyFill="1" applyBorder="1"/>
    <xf numFmtId="0" fontId="8" fillId="2" borderId="2" xfId="0" applyFont="1" applyFill="1" applyBorder="1"/>
    <xf numFmtId="0" fontId="13" fillId="2" borderId="0" xfId="0" applyFont="1" applyFill="1"/>
    <xf numFmtId="0" fontId="10"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center"/>
    </xf>
    <xf numFmtId="0" fontId="9" fillId="2" borderId="3" xfId="0" applyFont="1" applyFill="1" applyBorder="1" applyAlignment="1">
      <alignment vertical="center"/>
    </xf>
    <xf numFmtId="0" fontId="10" fillId="2" borderId="4" xfId="0" applyFont="1" applyFill="1" applyBorder="1"/>
    <xf numFmtId="0" fontId="13" fillId="2" borderId="24" xfId="0" applyFont="1" applyFill="1" applyBorder="1"/>
    <xf numFmtId="0" fontId="8" fillId="2" borderId="24" xfId="0" applyFont="1" applyFill="1" applyBorder="1"/>
    <xf numFmtId="0" fontId="13"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0" xfId="0" applyFont="1" applyFill="1" applyAlignment="1">
      <alignment vertical="center"/>
    </xf>
    <xf numFmtId="0" fontId="13" fillId="0" borderId="0" xfId="0" applyFont="1"/>
    <xf numFmtId="0" fontId="10" fillId="0" borderId="4" xfId="0" applyFont="1" applyBorder="1"/>
    <xf numFmtId="0" fontId="13" fillId="0" borderId="0" xfId="0" applyFont="1" applyAlignment="1">
      <alignment horizontal="center"/>
    </xf>
    <xf numFmtId="0" fontId="13" fillId="0" borderId="24" xfId="0" applyFont="1" applyBorder="1"/>
    <xf numFmtId="0" fontId="8" fillId="0" borderId="0" xfId="0" applyFont="1" applyAlignment="1">
      <alignment wrapText="1"/>
    </xf>
    <xf numFmtId="0" fontId="8" fillId="2" borderId="0" xfId="0" applyFont="1" applyFill="1" applyAlignment="1">
      <alignment wrapText="1"/>
    </xf>
    <xf numFmtId="0" fontId="8" fillId="2" borderId="24" xfId="0" applyFont="1" applyFill="1" applyBorder="1" applyAlignment="1">
      <alignment wrapText="1"/>
    </xf>
    <xf numFmtId="0" fontId="8" fillId="0" borderId="6" xfId="0" applyFont="1" applyBorder="1" applyAlignment="1">
      <alignment wrapText="1"/>
    </xf>
    <xf numFmtId="0" fontId="8" fillId="0" borderId="24" xfId="0" applyFont="1" applyBorder="1" applyAlignment="1">
      <alignment wrapText="1"/>
    </xf>
    <xf numFmtId="0" fontId="8" fillId="0" borderId="0" xfId="0" applyFont="1" applyAlignment="1">
      <alignment vertical="center"/>
    </xf>
    <xf numFmtId="0" fontId="8" fillId="0" borderId="6" xfId="0" applyFont="1" applyBorder="1" applyAlignment="1">
      <alignment horizontal="justify" vertical="center" wrapText="1"/>
    </xf>
    <xf numFmtId="0" fontId="14" fillId="0" borderId="6" xfId="0" applyFont="1" applyBorder="1" applyAlignment="1">
      <alignment horizontal="justify" vertical="center"/>
    </xf>
    <xf numFmtId="0" fontId="8" fillId="0" borderId="6" xfId="0" applyFont="1" applyBorder="1" applyAlignment="1">
      <alignment horizontal="justify"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2" borderId="25" xfId="0" applyFont="1" applyFill="1" applyBorder="1"/>
    <xf numFmtId="0" fontId="9" fillId="0" borderId="0" xfId="0" applyFont="1"/>
    <xf numFmtId="0" fontId="8" fillId="2" borderId="0" xfId="0" applyFont="1" applyFill="1" applyAlignment="1">
      <alignment horizontal="center" wrapText="1"/>
    </xf>
    <xf numFmtId="0" fontId="8" fillId="2" borderId="0" xfId="0" applyFont="1" applyFill="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center" vertical="center"/>
    </xf>
    <xf numFmtId="0" fontId="8" fillId="2" borderId="6" xfId="0" applyFont="1" applyFill="1" applyBorder="1" applyAlignment="1">
      <alignment horizontal="center" vertical="center" wrapText="1"/>
    </xf>
    <xf numFmtId="0" fontId="8" fillId="2" borderId="6" xfId="0" applyFont="1" applyFill="1" applyBorder="1" applyAlignment="1">
      <alignment horizontal="justify" vertical="center" wrapText="1"/>
    </xf>
    <xf numFmtId="0" fontId="8" fillId="2" borderId="0" xfId="0" applyFont="1" applyFill="1" applyAlignment="1">
      <alignment vertical="center"/>
    </xf>
    <xf numFmtId="0" fontId="14" fillId="2" borderId="6" xfId="0" applyFont="1" applyFill="1" applyBorder="1" applyAlignment="1">
      <alignment horizontal="justify" vertical="center"/>
    </xf>
    <xf numFmtId="0" fontId="8" fillId="2" borderId="6" xfId="0" applyFont="1" applyFill="1" applyBorder="1" applyAlignment="1">
      <alignment horizontal="justify" vertical="center"/>
    </xf>
    <xf numFmtId="0" fontId="8" fillId="2" borderId="6" xfId="0" applyFont="1" applyFill="1" applyBorder="1" applyAlignment="1">
      <alignment horizontal="center" vertical="center"/>
    </xf>
    <xf numFmtId="0" fontId="14" fillId="2" borderId="6"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0" fillId="4" borderId="6"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0" borderId="0" xfId="0" applyFont="1" applyAlignment="1">
      <alignment horizontal="justify" vertical="center"/>
    </xf>
    <xf numFmtId="0" fontId="8" fillId="2" borderId="0" xfId="0" applyFont="1" applyFill="1" applyAlignment="1">
      <alignment horizontal="justify" vertical="center"/>
    </xf>
    <xf numFmtId="0" fontId="15" fillId="2" borderId="6" xfId="0" applyFont="1" applyFill="1" applyBorder="1" applyAlignment="1">
      <alignment horizontal="justify" vertical="center"/>
    </xf>
    <xf numFmtId="0" fontId="11" fillId="2" borderId="6" xfId="0" applyFont="1" applyFill="1" applyBorder="1" applyAlignment="1">
      <alignment horizontal="justify" vertical="center"/>
    </xf>
    <xf numFmtId="0" fontId="16" fillId="0" borderId="0" xfId="0" applyFont="1" applyAlignment="1">
      <alignment horizontal="justify" vertical="center"/>
    </xf>
    <xf numFmtId="0" fontId="8" fillId="5" borderId="6" xfId="0" applyFont="1" applyFill="1" applyBorder="1" applyAlignment="1">
      <alignment horizontal="center" vertical="center"/>
    </xf>
    <xf numFmtId="0" fontId="11" fillId="2" borderId="6" xfId="0" applyFont="1" applyFill="1" applyBorder="1" applyAlignment="1">
      <alignment horizontal="justify" vertical="center" wrapText="1"/>
    </xf>
    <xf numFmtId="0" fontId="11" fillId="0" borderId="6" xfId="0" applyFont="1" applyBorder="1" applyAlignment="1">
      <alignment horizontal="center" vertical="center"/>
    </xf>
    <xf numFmtId="0" fontId="8" fillId="0" borderId="23" xfId="0" applyFont="1" applyBorder="1" applyAlignment="1">
      <alignment horizontal="center" vertical="center"/>
    </xf>
    <xf numFmtId="0" fontId="8" fillId="2" borderId="23" xfId="0" applyFont="1" applyFill="1" applyBorder="1" applyAlignment="1">
      <alignment horizontal="justify" vertical="center" wrapText="1"/>
    </xf>
    <xf numFmtId="0" fontId="11" fillId="5" borderId="6" xfId="0" applyFont="1" applyFill="1" applyBorder="1" applyAlignment="1">
      <alignment horizontal="center" vertical="center"/>
    </xf>
    <xf numFmtId="0" fontId="18" fillId="7" borderId="6" xfId="0" applyFont="1" applyFill="1" applyBorder="1" applyAlignment="1">
      <alignment horizontal="justify" vertical="center" wrapText="1"/>
    </xf>
    <xf numFmtId="0" fontId="0" fillId="0" borderId="0" xfId="0" pivotButton="1"/>
    <xf numFmtId="0" fontId="0" fillId="0" borderId="0" xfId="0" applyAlignment="1">
      <alignment horizontal="left"/>
    </xf>
    <xf numFmtId="0" fontId="19" fillId="8" borderId="27" xfId="0" applyFont="1" applyFill="1" applyBorder="1" applyAlignment="1">
      <alignment horizontal="center" vertical="center"/>
    </xf>
    <xf numFmtId="0" fontId="20" fillId="0" borderId="16" xfId="0" applyFont="1" applyBorder="1" applyAlignment="1">
      <alignment horizontal="center" vertical="center"/>
    </xf>
    <xf numFmtId="0" fontId="20" fillId="9" borderId="15" xfId="0" applyFont="1" applyFill="1" applyBorder="1" applyAlignment="1">
      <alignment horizontal="center" vertical="center" wrapText="1"/>
    </xf>
    <xf numFmtId="0" fontId="20" fillId="0" borderId="18" xfId="0" applyFont="1" applyBorder="1" applyAlignment="1">
      <alignment horizontal="center" vertical="center"/>
    </xf>
    <xf numFmtId="0" fontId="20" fillId="9" borderId="6" xfId="0" applyFont="1" applyFill="1" applyBorder="1" applyAlignment="1">
      <alignment horizontal="center" vertical="center" wrapText="1"/>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20" fillId="9" borderId="21" xfId="0" applyFont="1" applyFill="1" applyBorder="1" applyAlignment="1">
      <alignment horizontal="center" vertical="center" wrapText="1"/>
    </xf>
    <xf numFmtId="0" fontId="0" fillId="7" borderId="0" xfId="0" applyFill="1" applyAlignment="1">
      <alignment horizontal="left"/>
    </xf>
    <xf numFmtId="0" fontId="0" fillId="7" borderId="0" xfId="0" applyFill="1"/>
    <xf numFmtId="0" fontId="0" fillId="10" borderId="0" xfId="0" applyFill="1" applyAlignment="1">
      <alignment horizontal="left"/>
    </xf>
    <xf numFmtId="0" fontId="0" fillId="11" borderId="0" xfId="0" applyFill="1" applyAlignment="1">
      <alignment horizontal="left"/>
    </xf>
    <xf numFmtId="0" fontId="0" fillId="12" borderId="0" xfId="0" applyFill="1" applyAlignment="1">
      <alignment horizontal="left"/>
    </xf>
    <xf numFmtId="0" fontId="8" fillId="0" borderId="15" xfId="0" applyFont="1" applyBorder="1" applyAlignment="1">
      <alignment horizontal="center" vertical="center" wrapText="1"/>
    </xf>
    <xf numFmtId="0" fontId="8" fillId="13"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14" borderId="6" xfId="0" applyFont="1" applyFill="1" applyBorder="1" applyAlignment="1">
      <alignment horizontal="center" vertical="center"/>
    </xf>
    <xf numFmtId="0" fontId="10" fillId="4" borderId="23" xfId="0" applyFont="1" applyFill="1" applyBorder="1" applyAlignment="1">
      <alignment horizontal="justify" vertical="center" wrapText="1"/>
    </xf>
    <xf numFmtId="0" fontId="8" fillId="0" borderId="0" xfId="0" applyFont="1" applyAlignment="1">
      <alignment horizontal="justify" vertical="center" wrapText="1"/>
    </xf>
    <xf numFmtId="0" fontId="8" fillId="0" borderId="0" xfId="0" applyFont="1" applyAlignment="1">
      <alignment horizontal="justify" vertical="top" wrapText="1"/>
    </xf>
    <xf numFmtId="0" fontId="9" fillId="0" borderId="6" xfId="0" applyFont="1" applyBorder="1" applyAlignment="1">
      <alignment horizontal="justify" vertical="center"/>
    </xf>
    <xf numFmtId="0" fontId="9" fillId="2" borderId="6" xfId="0" applyFont="1" applyFill="1" applyBorder="1" applyAlignment="1">
      <alignment horizontal="justify" vertical="center"/>
    </xf>
    <xf numFmtId="0" fontId="17" fillId="7" borderId="6" xfId="0" applyFont="1" applyFill="1" applyBorder="1" applyAlignment="1">
      <alignment horizontal="justify" vertical="center"/>
    </xf>
    <xf numFmtId="0" fontId="9" fillId="0" borderId="0" xfId="0" applyFont="1" applyAlignment="1">
      <alignment vertical="center"/>
    </xf>
    <xf numFmtId="0" fontId="13" fillId="0" borderId="0" xfId="0" applyFont="1" applyAlignment="1">
      <alignment horizontal="justify" vertical="center" wrapText="1"/>
    </xf>
    <xf numFmtId="0" fontId="8" fillId="2" borderId="6" xfId="0" applyFont="1" applyFill="1" applyBorder="1" applyAlignment="1">
      <alignment horizontal="justify" vertical="center" wrapText="1"/>
    </xf>
    <xf numFmtId="0" fontId="13"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10" fillId="4" borderId="6"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0" borderId="0" xfId="0" applyFont="1" applyAlignment="1">
      <alignment horizontal="justify" vertical="center" wrapText="1"/>
    </xf>
    <xf numFmtId="0" fontId="11" fillId="0" borderId="0" xfId="0" applyFont="1" applyAlignment="1">
      <alignment horizontal="justify" vertical="center" wrapText="1"/>
    </xf>
    <xf numFmtId="0" fontId="8" fillId="0" borderId="6" xfId="0" applyFont="1" applyBorder="1" applyAlignment="1">
      <alignment horizontal="justify"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Border="1" applyAlignment="1">
      <alignment horizontal="left" vertical="center"/>
    </xf>
    <xf numFmtId="0" fontId="8" fillId="0" borderId="6" xfId="0" applyFont="1" applyBorder="1" applyAlignment="1">
      <alignment horizontal="left" vertical="center"/>
    </xf>
    <xf numFmtId="0" fontId="8"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2" borderId="0" xfId="0" applyFont="1" applyFill="1" applyAlignment="1">
      <alignment horizontal="left" vertical="center" wrapText="1"/>
    </xf>
    <xf numFmtId="0" fontId="9" fillId="2" borderId="1" xfId="0" applyFont="1" applyFill="1" applyBorder="1" applyAlignment="1">
      <alignment horizontal="center" vertical="center"/>
    </xf>
    <xf numFmtId="0" fontId="9" fillId="2" borderId="26" xfId="0" applyFont="1" applyFill="1" applyBorder="1" applyAlignment="1">
      <alignment horizontal="center" vertical="center"/>
    </xf>
    <xf numFmtId="0" fontId="10" fillId="4"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xf>
    <xf numFmtId="0" fontId="9" fillId="0" borderId="15" xfId="0" applyFont="1" applyBorder="1" applyAlignment="1">
      <alignment horizontal="justify" vertical="center"/>
    </xf>
    <xf numFmtId="0" fontId="8" fillId="0" borderId="6" xfId="0" applyFont="1" applyBorder="1" applyAlignment="1">
      <alignment horizontal="justify" vertical="center"/>
    </xf>
    <xf numFmtId="0" fontId="8" fillId="0" borderId="21" xfId="0" applyFont="1" applyBorder="1" applyAlignment="1">
      <alignment horizontal="justify" vertical="center"/>
    </xf>
    <xf numFmtId="0" fontId="0" fillId="3" borderId="6" xfId="0" applyFill="1" applyBorder="1" applyAlignment="1">
      <alignment horizontal="center" wrapText="1"/>
    </xf>
  </cellXfs>
  <cellStyles count="2">
    <cellStyle name="Millares [0] 2" xfId="1" xr:uid="{00000000-0005-0000-0000-000000000000}"/>
    <cellStyle name="Normal" xfId="0" builtinId="0"/>
  </cellStyles>
  <dxfs count="16">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4" tint="0.3999755851924192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9C0006"/>
      </font>
      <fill>
        <patternFill>
          <bgColor rgb="FFFFC7CE"/>
        </patternFill>
      </fill>
    </dxf>
  </dxfs>
  <tableStyles count="0" defaultTableStyle="TableStyleMedium2" defaultPivotStyle="PivotStyleLight16"/>
  <colors>
    <mruColors>
      <color rgb="FF650F2E"/>
      <color rgb="FFF3B0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[SegMRC_III_Cuatr-2023_VF.xlsx]Hoja4!TablaDinámica2</c:name>
    <c:fmtId val="0"/>
  </c:pivotSource>
  <c:chart>
    <c:autoTitleDeleted val="1"/>
    <c:pivotFmts>
      <c:pivotFmt>
        <c:idx val="0"/>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s>
    <c:plotArea>
      <c:layout/>
      <c:barChart>
        <c:barDir val="bar"/>
        <c:grouping val="clustered"/>
        <c:varyColors val="0"/>
        <c:ser>
          <c:idx val="0"/>
          <c:order val="0"/>
          <c:tx>
            <c:strRef>
              <c:f>Hoja4!$B$3</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Hoja4!$A$4:$A$20</c:f>
              <c:strCache>
                <c:ptCount val="16"/>
                <c:pt idx="0">
                  <c:v>Acceso y Fortalecimiento a la Justicia</c:v>
                </c:pt>
                <c:pt idx="1">
                  <c:v>Administración de Bienes Muebles e Inmuebles para el Fortalecimiento de las Capacidades Operativas</c:v>
                </c:pt>
                <c:pt idx="2">
                  <c:v>Atención y Relación con el Ciudadano</c:v>
                </c:pt>
                <c:pt idx="3">
                  <c:v>Control Disciplinario</c:v>
                </c:pt>
                <c:pt idx="4">
                  <c:v>Evaluación al Sistema de Control Interno</c:v>
                </c:pt>
                <c:pt idx="5">
                  <c:v>Gestión Contractual</c:v>
                </c:pt>
                <c:pt idx="6">
                  <c:v>Gestión de Comunicaciones Estratégicas</c:v>
                </c:pt>
                <c:pt idx="7">
                  <c:v>Gestión de Emergencias</c:v>
                </c:pt>
                <c:pt idx="8">
                  <c:v>Gestión de Recursos Físicos al Servicio de la Entidad</c:v>
                </c:pt>
                <c:pt idx="9">
                  <c:v>Gestión de Seguridad y Convivencia</c:v>
                </c:pt>
                <c:pt idx="10">
                  <c:v>Gestión de Tecnologías de la Información</c:v>
                </c:pt>
                <c:pt idx="11">
                  <c:v>Gestión Documental</c:v>
                </c:pt>
                <c:pt idx="12">
                  <c:v>Gestión Estratégica del Talento Humano</c:v>
                </c:pt>
                <c:pt idx="13">
                  <c:v>Gestión Financiera</c:v>
                </c:pt>
                <c:pt idx="14">
                  <c:v>Gestión Integral a las Personas Privadas de la Libertad -PPL-</c:v>
                </c:pt>
                <c:pt idx="15">
                  <c:v>Gestión Jurídica</c:v>
                </c:pt>
              </c:strCache>
            </c:strRef>
          </c:cat>
          <c:val>
            <c:numRef>
              <c:f>Hoja4!$B$4:$B$20</c:f>
              <c:numCache>
                <c:formatCode>General</c:formatCode>
                <c:ptCount val="16"/>
                <c:pt idx="0">
                  <c:v>3</c:v>
                </c:pt>
                <c:pt idx="1">
                  <c:v>3</c:v>
                </c:pt>
                <c:pt idx="2">
                  <c:v>1</c:v>
                </c:pt>
                <c:pt idx="3">
                  <c:v>1</c:v>
                </c:pt>
                <c:pt idx="4">
                  <c:v>1</c:v>
                </c:pt>
                <c:pt idx="5">
                  <c:v>2</c:v>
                </c:pt>
                <c:pt idx="6">
                  <c:v>1</c:v>
                </c:pt>
                <c:pt idx="7">
                  <c:v>1</c:v>
                </c:pt>
                <c:pt idx="8">
                  <c:v>1</c:v>
                </c:pt>
                <c:pt idx="9">
                  <c:v>1</c:v>
                </c:pt>
                <c:pt idx="10">
                  <c:v>2</c:v>
                </c:pt>
                <c:pt idx="11">
                  <c:v>1</c:v>
                </c:pt>
                <c:pt idx="12">
                  <c:v>1</c:v>
                </c:pt>
                <c:pt idx="13">
                  <c:v>1</c:v>
                </c:pt>
                <c:pt idx="14">
                  <c:v>4</c:v>
                </c:pt>
                <c:pt idx="15">
                  <c:v>1</c:v>
                </c:pt>
              </c:numCache>
            </c:numRef>
          </c:val>
          <c:extLst>
            <c:ext xmlns:c16="http://schemas.microsoft.com/office/drawing/2014/chart" uri="{C3380CC4-5D6E-409C-BE32-E72D297353CC}">
              <c16:uniqueId val="{00000000-180E-4AE6-9C0A-CF3AD8C0D35C}"/>
            </c:ext>
          </c:extLst>
        </c:ser>
        <c:dLbls>
          <c:showLegendKey val="0"/>
          <c:showVal val="0"/>
          <c:showCatName val="0"/>
          <c:showSerName val="0"/>
          <c:showPercent val="0"/>
          <c:showBubbleSize val="0"/>
        </c:dLbls>
        <c:gapWidth val="115"/>
        <c:overlap val="-20"/>
        <c:axId val="1931190208"/>
        <c:axId val="1931184800"/>
      </c:barChart>
      <c:catAx>
        <c:axId val="19311902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31184800"/>
        <c:crosses val="autoZero"/>
        <c:auto val="1"/>
        <c:lblAlgn val="ctr"/>
        <c:lblOffset val="100"/>
        <c:noMultiLvlLbl val="0"/>
      </c:catAx>
      <c:valAx>
        <c:axId val="1931184800"/>
        <c:scaling>
          <c:orientation val="minMax"/>
        </c:scaling>
        <c:delete val="1"/>
        <c:axPos val="b"/>
        <c:numFmt formatCode="General" sourceLinked="1"/>
        <c:majorTickMark val="none"/>
        <c:minorTickMark val="none"/>
        <c:tickLblPos val="nextTo"/>
        <c:crossAx val="1931190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Hoja4!$B$21</c:f>
              <c:strCache>
                <c:ptCount val="1"/>
                <c:pt idx="0">
                  <c:v>Total de procesos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Hoja4!$A$22:$A$25</c:f>
              <c:strCache>
                <c:ptCount val="4"/>
                <c:pt idx="0">
                  <c:v>ESTRATÉGICOS</c:v>
                </c:pt>
                <c:pt idx="1">
                  <c:v>MISIONALES</c:v>
                </c:pt>
                <c:pt idx="2">
                  <c:v>DE APOYO</c:v>
                </c:pt>
                <c:pt idx="3">
                  <c:v>DE EVALUACIÓN </c:v>
                </c:pt>
              </c:strCache>
            </c:strRef>
          </c:cat>
          <c:val>
            <c:numRef>
              <c:f>Hoja4!$B$22:$B$25</c:f>
              <c:numCache>
                <c:formatCode>General</c:formatCode>
                <c:ptCount val="4"/>
                <c:pt idx="0">
                  <c:v>8</c:v>
                </c:pt>
                <c:pt idx="1">
                  <c:v>6</c:v>
                </c:pt>
                <c:pt idx="2">
                  <c:v>5</c:v>
                </c:pt>
                <c:pt idx="3">
                  <c:v>2</c:v>
                </c:pt>
              </c:numCache>
            </c:numRef>
          </c:val>
          <c:extLst>
            <c:ext xmlns:c16="http://schemas.microsoft.com/office/drawing/2014/chart" uri="{C3380CC4-5D6E-409C-BE32-E72D297353CC}">
              <c16:uniqueId val="{00000000-180D-4227-9390-120CF7D17138}"/>
            </c:ext>
          </c:extLst>
        </c:ser>
        <c:ser>
          <c:idx val="1"/>
          <c:order val="1"/>
          <c:tx>
            <c:strRef>
              <c:f>Hoja4!$C$21</c:f>
              <c:strCache>
                <c:ptCount val="1"/>
                <c:pt idx="0">
                  <c:v>Procesos con riesgos identificados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Hoja4!$A$22:$A$25</c:f>
              <c:strCache>
                <c:ptCount val="4"/>
                <c:pt idx="0">
                  <c:v>ESTRATÉGICOS</c:v>
                </c:pt>
                <c:pt idx="1">
                  <c:v>MISIONALES</c:v>
                </c:pt>
                <c:pt idx="2">
                  <c:v>DE APOYO</c:v>
                </c:pt>
                <c:pt idx="3">
                  <c:v>DE EVALUACIÓN </c:v>
                </c:pt>
              </c:strCache>
            </c:strRef>
          </c:cat>
          <c:val>
            <c:numRef>
              <c:f>Hoja4!$C$22:$C$25</c:f>
              <c:numCache>
                <c:formatCode>General</c:formatCode>
                <c:ptCount val="4"/>
                <c:pt idx="0">
                  <c:v>4</c:v>
                </c:pt>
                <c:pt idx="1">
                  <c:v>5</c:v>
                </c:pt>
                <c:pt idx="2">
                  <c:v>5</c:v>
                </c:pt>
                <c:pt idx="3">
                  <c:v>2</c:v>
                </c:pt>
              </c:numCache>
            </c:numRef>
          </c:val>
          <c:extLst>
            <c:ext xmlns:c16="http://schemas.microsoft.com/office/drawing/2014/chart" uri="{C3380CC4-5D6E-409C-BE32-E72D297353CC}">
              <c16:uniqueId val="{00000001-180D-4227-9390-120CF7D17138}"/>
            </c:ext>
          </c:extLst>
        </c:ser>
        <c:dLbls>
          <c:dLblPos val="ctr"/>
          <c:showLegendKey val="0"/>
          <c:showVal val="1"/>
          <c:showCatName val="0"/>
          <c:showSerName val="0"/>
          <c:showPercent val="0"/>
          <c:showBubbleSize val="0"/>
        </c:dLbls>
        <c:gapWidth val="150"/>
        <c:overlap val="100"/>
        <c:axId val="2021139504"/>
        <c:axId val="2021142416"/>
      </c:barChart>
      <c:catAx>
        <c:axId val="202113950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1142416"/>
        <c:crosses val="autoZero"/>
        <c:auto val="1"/>
        <c:lblAlgn val="ctr"/>
        <c:lblOffset val="100"/>
        <c:noMultiLvlLbl val="0"/>
      </c:catAx>
      <c:valAx>
        <c:axId val="2021142416"/>
        <c:scaling>
          <c:orientation val="minMax"/>
        </c:scaling>
        <c:delete val="1"/>
        <c:axPos val="b"/>
        <c:numFmt formatCode="0%" sourceLinked="1"/>
        <c:majorTickMark val="none"/>
        <c:minorTickMark val="none"/>
        <c:tickLblPos val="nextTo"/>
        <c:crossAx val="20211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treemap" uniqueId="{923C90B7-B464-4950-B35E-480A096BE5C9}">
          <cx:tx>
            <cx:txData>
              <cx:f>_xlchart.v1.1</cx:f>
              <cx:v>Controles</cx:v>
            </cx:txData>
          </cx:tx>
          <cx:dataLabels>
            <cx:visibility seriesName="0" categoryName="1" value="0"/>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microsoft.com/office/2014/relationships/chartEx" Target="../charts/chartEx1.xml"/></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409037</xdr:colOff>
      <xdr:row>0</xdr:row>
      <xdr:rowOff>99102</xdr:rowOff>
    </xdr:from>
    <xdr:to>
      <xdr:col>2</xdr:col>
      <xdr:colOff>1244600</xdr:colOff>
      <xdr:row>3</xdr:row>
      <xdr:rowOff>105723</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8704" y="99102"/>
          <a:ext cx="835563" cy="463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634067" cy="128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xdr:colOff>
      <xdr:row>2</xdr:row>
      <xdr:rowOff>47625</xdr:rowOff>
    </xdr:from>
    <xdr:to>
      <xdr:col>10</xdr:col>
      <xdr:colOff>552450</xdr:colOff>
      <xdr:row>18</xdr:row>
      <xdr:rowOff>114300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19</xdr:row>
      <xdr:rowOff>76200</xdr:rowOff>
    </xdr:from>
    <xdr:to>
      <xdr:col>11</xdr:col>
      <xdr:colOff>161925</xdr:colOff>
      <xdr:row>33</xdr:row>
      <xdr:rowOff>152400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209549</xdr:colOff>
      <xdr:row>1</xdr:row>
      <xdr:rowOff>152399</xdr:rowOff>
    </xdr:from>
    <xdr:to>
      <xdr:col>11</xdr:col>
      <xdr:colOff>257174</xdr:colOff>
      <xdr:row>17</xdr:row>
      <xdr:rowOff>104774</xdr:rowOff>
    </xdr:to>
    <xdr:grpSp>
      <xdr:nvGrpSpPr>
        <xdr:cNvPr id="27" name="Grupo 26">
          <a:extLst>
            <a:ext uri="{FF2B5EF4-FFF2-40B4-BE49-F238E27FC236}">
              <a16:creationId xmlns:a16="http://schemas.microsoft.com/office/drawing/2014/main" id="{00000000-0008-0000-0400-00001B000000}"/>
            </a:ext>
          </a:extLst>
        </xdr:cNvPr>
        <xdr:cNvGrpSpPr/>
      </xdr:nvGrpSpPr>
      <xdr:grpSpPr>
        <a:xfrm>
          <a:off x="4943474" y="342899"/>
          <a:ext cx="6905625" cy="3000375"/>
          <a:chOff x="4943474" y="342899"/>
          <a:chExt cx="6905625" cy="3000375"/>
        </a:xfrm>
      </xdr:grpSpPr>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4943474" y="342899"/>
              <a:ext cx="6905625" cy="3000375"/>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943474" y="342899"/>
                <a:ext cx="6905625" cy="300037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5581650" y="8667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56007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991350"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7000875" y="21907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80772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8" name="CuadroTexto 7">
            <a:extLst>
              <a:ext uri="{FF2B5EF4-FFF2-40B4-BE49-F238E27FC236}">
                <a16:creationId xmlns:a16="http://schemas.microsoft.com/office/drawing/2014/main" id="{00000000-0008-0000-0400-000008000000}"/>
              </a:ext>
            </a:extLst>
          </xdr:cNvPr>
          <xdr:cNvSpPr txBox="1"/>
        </xdr:nvSpPr>
        <xdr:spPr>
          <a:xfrm>
            <a:off x="8067675" y="7048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9" name="CuadroTexto 8">
            <a:extLst>
              <a:ext uri="{FF2B5EF4-FFF2-40B4-BE49-F238E27FC236}">
                <a16:creationId xmlns:a16="http://schemas.microsoft.com/office/drawing/2014/main" id="{00000000-0008-0000-0400-000009000000}"/>
              </a:ext>
            </a:extLst>
          </xdr:cNvPr>
          <xdr:cNvSpPr txBox="1"/>
        </xdr:nvSpPr>
        <xdr:spPr>
          <a:xfrm>
            <a:off x="9039225"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10" name="CuadroTexto 9">
            <a:extLst>
              <a:ext uri="{FF2B5EF4-FFF2-40B4-BE49-F238E27FC236}">
                <a16:creationId xmlns:a16="http://schemas.microsoft.com/office/drawing/2014/main" id="{00000000-0008-0000-0400-00000A000000}"/>
              </a:ext>
            </a:extLst>
          </xdr:cNvPr>
          <xdr:cNvSpPr txBox="1"/>
        </xdr:nvSpPr>
        <xdr:spPr>
          <a:xfrm>
            <a:off x="9029700" y="22860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1" name="CuadroTexto 10">
            <a:extLst>
              <a:ext uri="{FF2B5EF4-FFF2-40B4-BE49-F238E27FC236}">
                <a16:creationId xmlns:a16="http://schemas.microsoft.com/office/drawing/2014/main" id="{00000000-0008-0000-0400-00000B000000}"/>
              </a:ext>
            </a:extLst>
          </xdr:cNvPr>
          <xdr:cNvSpPr txBox="1"/>
        </xdr:nvSpPr>
        <xdr:spPr>
          <a:xfrm>
            <a:off x="10982325" y="25431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2" name="CuadroTexto 11">
            <a:extLst>
              <a:ext uri="{FF2B5EF4-FFF2-40B4-BE49-F238E27FC236}">
                <a16:creationId xmlns:a16="http://schemas.microsoft.com/office/drawing/2014/main" id="{00000000-0008-0000-0400-00000C000000}"/>
              </a:ext>
            </a:extLst>
          </xdr:cNvPr>
          <xdr:cNvSpPr txBox="1"/>
        </xdr:nvSpPr>
        <xdr:spPr>
          <a:xfrm>
            <a:off x="9810750" y="3714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3" name="CuadroTexto 12">
            <a:extLst>
              <a:ext uri="{FF2B5EF4-FFF2-40B4-BE49-F238E27FC236}">
                <a16:creationId xmlns:a16="http://schemas.microsoft.com/office/drawing/2014/main" id="{00000000-0008-0000-0400-00000D000000}"/>
              </a:ext>
            </a:extLst>
          </xdr:cNvPr>
          <xdr:cNvSpPr txBox="1"/>
        </xdr:nvSpPr>
        <xdr:spPr>
          <a:xfrm>
            <a:off x="11258550"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4" name="CuadroTexto 13">
            <a:extLst>
              <a:ext uri="{FF2B5EF4-FFF2-40B4-BE49-F238E27FC236}">
                <a16:creationId xmlns:a16="http://schemas.microsoft.com/office/drawing/2014/main" id="{00000000-0008-0000-0400-00000E000000}"/>
              </a:ext>
            </a:extLst>
          </xdr:cNvPr>
          <xdr:cNvSpPr txBox="1"/>
        </xdr:nvSpPr>
        <xdr:spPr>
          <a:xfrm>
            <a:off x="10525125"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5" name="CuadroTexto 14">
            <a:extLst>
              <a:ext uri="{FF2B5EF4-FFF2-40B4-BE49-F238E27FC236}">
                <a16:creationId xmlns:a16="http://schemas.microsoft.com/office/drawing/2014/main" id="{00000000-0008-0000-0400-00000F000000}"/>
              </a:ext>
            </a:extLst>
          </xdr:cNvPr>
          <xdr:cNvSpPr txBox="1"/>
        </xdr:nvSpPr>
        <xdr:spPr>
          <a:xfrm>
            <a:off x="11277600" y="16002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6" name="CuadroTexto 15">
            <a:extLst>
              <a:ext uri="{FF2B5EF4-FFF2-40B4-BE49-F238E27FC236}">
                <a16:creationId xmlns:a16="http://schemas.microsoft.com/office/drawing/2014/main" id="{00000000-0008-0000-0400-000010000000}"/>
              </a:ext>
            </a:extLst>
          </xdr:cNvPr>
          <xdr:cNvSpPr txBox="1"/>
        </xdr:nvSpPr>
        <xdr:spPr>
          <a:xfrm>
            <a:off x="10610850" y="15906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9896475" y="15811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8" name="CuadroTexto 17">
            <a:extLst>
              <a:ext uri="{FF2B5EF4-FFF2-40B4-BE49-F238E27FC236}">
                <a16:creationId xmlns:a16="http://schemas.microsoft.com/office/drawing/2014/main" id="{00000000-0008-0000-0400-000012000000}"/>
              </a:ext>
            </a:extLst>
          </xdr:cNvPr>
          <xdr:cNvSpPr txBox="1"/>
        </xdr:nvSpPr>
        <xdr:spPr>
          <a:xfrm>
            <a:off x="9877425" y="23812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50</xdr:row>
      <xdr:rowOff>161925</xdr:rowOff>
    </xdr:from>
    <xdr:to>
      <xdr:col>5</xdr:col>
      <xdr:colOff>38100</xdr:colOff>
      <xdr:row>50</xdr:row>
      <xdr:rowOff>2200275</xdr:rowOff>
    </xdr:to>
    <xdr:pic>
      <xdr:nvPicPr>
        <xdr:cNvPr id="2" name="Imagen 1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925" y="12925425"/>
          <a:ext cx="156210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42</xdr:row>
      <xdr:rowOff>238125</xdr:rowOff>
    </xdr:from>
    <xdr:to>
      <xdr:col>11</xdr:col>
      <xdr:colOff>609600</xdr:colOff>
      <xdr:row>42</xdr:row>
      <xdr:rowOff>1581150</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4150" y="9763125"/>
          <a:ext cx="66008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723900</xdr:colOff>
      <xdr:row>42</xdr:row>
      <xdr:rowOff>1647825</xdr:rowOff>
    </xdr:from>
    <xdr:to>
      <xdr:col>4</xdr:col>
      <xdr:colOff>532130</xdr:colOff>
      <xdr:row>42</xdr:row>
      <xdr:rowOff>2083435</xdr:rowOff>
    </xdr:to>
    <xdr:sp macro="" textlink="">
      <xdr:nvSpPr>
        <xdr:cNvPr id="4" name="3 Flecha abajo">
          <a:extLst>
            <a:ext uri="{FF2B5EF4-FFF2-40B4-BE49-F238E27FC236}">
              <a16:creationId xmlns:a16="http://schemas.microsoft.com/office/drawing/2014/main" id="{00000000-0008-0000-0500-000004000000}"/>
            </a:ext>
          </a:extLst>
        </xdr:cNvPr>
        <xdr:cNvSpPr/>
      </xdr:nvSpPr>
      <xdr:spPr>
        <a:xfrm>
          <a:off x="3343275" y="11172825"/>
          <a:ext cx="570230" cy="435610"/>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238125</xdr:colOff>
      <xdr:row>42</xdr:row>
      <xdr:rowOff>1171575</xdr:rowOff>
    </xdr:from>
    <xdr:to>
      <xdr:col>10</xdr:col>
      <xdr:colOff>173990</xdr:colOff>
      <xdr:row>42</xdr:row>
      <xdr:rowOff>1490345</xdr:rowOff>
    </xdr:to>
    <xdr:sp macro="" textlink="">
      <xdr:nvSpPr>
        <xdr:cNvPr id="5" name="4 Rectángulo">
          <a:extLst>
            <a:ext uri="{FF2B5EF4-FFF2-40B4-BE49-F238E27FC236}">
              <a16:creationId xmlns:a16="http://schemas.microsoft.com/office/drawing/2014/main" id="{00000000-0008-0000-0500-000005000000}"/>
            </a:ext>
          </a:extLst>
        </xdr:cNvPr>
        <xdr:cNvSpPr/>
      </xdr:nvSpPr>
      <xdr:spPr>
        <a:xfrm>
          <a:off x="3619500" y="10696575"/>
          <a:ext cx="4507865" cy="31877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CO" sz="1100">
              <a:effectLst/>
              <a:ea typeface="Calibri"/>
              <a:cs typeface="Times New Roman"/>
            </a:rPr>
            <a:t>Columnas 3 a 11</a:t>
          </a:r>
        </a:p>
      </xdr:txBody>
    </xdr:sp>
    <xdr:clientData/>
  </xdr:twoCellAnchor>
  <xdr:twoCellAnchor editAs="oneCell">
    <xdr:from>
      <xdr:col>2</xdr:col>
      <xdr:colOff>9525</xdr:colOff>
      <xdr:row>56</xdr:row>
      <xdr:rowOff>171450</xdr:rowOff>
    </xdr:from>
    <xdr:to>
      <xdr:col>4</xdr:col>
      <xdr:colOff>622935</xdr:colOff>
      <xdr:row>58</xdr:row>
      <xdr:rowOff>28575</xdr:rowOff>
    </xdr:to>
    <xdr:pic>
      <xdr:nvPicPr>
        <xdr:cNvPr id="6" name="5 Imagen">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17887950"/>
          <a:ext cx="2137410" cy="1571625"/>
        </a:xfrm>
        <a:prstGeom prst="rect">
          <a:avLst/>
        </a:prstGeom>
        <a:noFill/>
        <a:ln>
          <a:noFill/>
        </a:ln>
      </xdr:spPr>
    </xdr:pic>
    <xdr:clientData/>
  </xdr:twoCellAnchor>
  <xdr:twoCellAnchor editAs="oneCell">
    <xdr:from>
      <xdr:col>8</xdr:col>
      <xdr:colOff>647700</xdr:colOff>
      <xdr:row>56</xdr:row>
      <xdr:rowOff>171450</xdr:rowOff>
    </xdr:from>
    <xdr:to>
      <xdr:col>11</xdr:col>
      <xdr:colOff>511175</xdr:colOff>
      <xdr:row>57</xdr:row>
      <xdr:rowOff>1415415</xdr:rowOff>
    </xdr:to>
    <xdr:pic>
      <xdr:nvPicPr>
        <xdr:cNvPr id="7" name="6 Imagen">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48625" y="17887950"/>
          <a:ext cx="2149475" cy="1520190"/>
        </a:xfrm>
        <a:prstGeom prst="rect">
          <a:avLst/>
        </a:prstGeom>
        <a:noFill/>
        <a:ln>
          <a:noFill/>
        </a:ln>
      </xdr:spPr>
    </xdr:pic>
    <xdr:clientData/>
  </xdr:twoCellAnchor>
  <xdr:twoCellAnchor editAs="oneCell">
    <xdr:from>
      <xdr:col>15</xdr:col>
      <xdr:colOff>0</xdr:colOff>
      <xdr:row>57</xdr:row>
      <xdr:rowOff>0</xdr:rowOff>
    </xdr:from>
    <xdr:to>
      <xdr:col>17</xdr:col>
      <xdr:colOff>428626</xdr:colOff>
      <xdr:row>58</xdr:row>
      <xdr:rowOff>0</xdr:rowOff>
    </xdr:to>
    <xdr:pic>
      <xdr:nvPicPr>
        <xdr:cNvPr id="8" name="7 Imagen">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54050" y="17907000"/>
          <a:ext cx="1952626" cy="1514475"/>
        </a:xfrm>
        <a:prstGeom prst="rect">
          <a:avLst/>
        </a:prstGeom>
        <a:noFill/>
        <a:ln>
          <a:noFill/>
        </a:ln>
      </xdr:spPr>
    </xdr:pic>
    <xdr:clientData/>
  </xdr:twoCellAnchor>
  <xdr:twoCellAnchor>
    <xdr:from>
      <xdr:col>1</xdr:col>
      <xdr:colOff>1323975</xdr:colOff>
      <xdr:row>62</xdr:row>
      <xdr:rowOff>152400</xdr:rowOff>
    </xdr:from>
    <xdr:to>
      <xdr:col>3</xdr:col>
      <xdr:colOff>695325</xdr:colOff>
      <xdr:row>71</xdr:row>
      <xdr:rowOff>66675</xdr:rowOff>
    </xdr:to>
    <xdr:pic>
      <xdr:nvPicPr>
        <xdr:cNvPr id="10" name="Imagen 16">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71775" y="20345400"/>
          <a:ext cx="17526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63</xdr:row>
      <xdr:rowOff>0</xdr:rowOff>
    </xdr:from>
    <xdr:to>
      <xdr:col>10</xdr:col>
      <xdr:colOff>758190</xdr:colOff>
      <xdr:row>67</xdr:row>
      <xdr:rowOff>29845</xdr:rowOff>
    </xdr:to>
    <xdr:pic>
      <xdr:nvPicPr>
        <xdr:cNvPr id="11" name="10 Imagen">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43900" y="20383500"/>
          <a:ext cx="1520190" cy="2220595"/>
        </a:xfrm>
        <a:prstGeom prst="rect">
          <a:avLst/>
        </a:prstGeom>
        <a:noFill/>
        <a:ln>
          <a:noFill/>
        </a:ln>
      </xdr:spPr>
    </xdr:pic>
    <xdr:clientData/>
  </xdr:twoCellAnchor>
  <xdr:twoCellAnchor>
    <xdr:from>
      <xdr:col>14</xdr:col>
      <xdr:colOff>676275</xdr:colOff>
      <xdr:row>62</xdr:row>
      <xdr:rowOff>85725</xdr:rowOff>
    </xdr:from>
    <xdr:to>
      <xdr:col>18</xdr:col>
      <xdr:colOff>342900</xdr:colOff>
      <xdr:row>67</xdr:row>
      <xdr:rowOff>66675</xdr:rowOff>
    </xdr:to>
    <xdr:pic>
      <xdr:nvPicPr>
        <xdr:cNvPr id="12" name="Imagen 18">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601825" y="20278725"/>
          <a:ext cx="2714625"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75</xdr:row>
      <xdr:rowOff>142875</xdr:rowOff>
    </xdr:from>
    <xdr:to>
      <xdr:col>5</xdr:col>
      <xdr:colOff>752475</xdr:colOff>
      <xdr:row>86</xdr:row>
      <xdr:rowOff>47625</xdr:rowOff>
    </xdr:to>
    <xdr:pic>
      <xdr:nvPicPr>
        <xdr:cNvPr id="13" name="Imagen 19">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19500" y="24241125"/>
          <a:ext cx="22479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75</xdr:row>
      <xdr:rowOff>152400</xdr:rowOff>
    </xdr:from>
    <xdr:to>
      <xdr:col>13</xdr:col>
      <xdr:colOff>1575435</xdr:colOff>
      <xdr:row>86</xdr:row>
      <xdr:rowOff>60960</xdr:rowOff>
    </xdr:to>
    <xdr:pic>
      <xdr:nvPicPr>
        <xdr:cNvPr id="14" name="13 Imagen">
          <a:extLst>
            <a:ext uri="{FF2B5EF4-FFF2-40B4-BE49-F238E27FC236}">
              <a16:creationId xmlns:a16="http://schemas.microsoft.com/office/drawing/2014/main" id="{00000000-0008-0000-0500-00000E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2775" y="24250650"/>
          <a:ext cx="2194560" cy="2194560"/>
        </a:xfrm>
        <a:prstGeom prst="rect">
          <a:avLst/>
        </a:prstGeom>
        <a:noFill/>
        <a:ln>
          <a:noFill/>
        </a:ln>
      </xdr:spPr>
    </xdr:pic>
    <xdr:clientData/>
  </xdr:twoCellAnchor>
  <xdr:twoCellAnchor editAs="oneCell">
    <xdr:from>
      <xdr:col>0</xdr:col>
      <xdr:colOff>304800</xdr:colOff>
      <xdr:row>101</xdr:row>
      <xdr:rowOff>104775</xdr:rowOff>
    </xdr:from>
    <xdr:to>
      <xdr:col>6</xdr:col>
      <xdr:colOff>45085</xdr:colOff>
      <xdr:row>107</xdr:row>
      <xdr:rowOff>66040</xdr:rowOff>
    </xdr:to>
    <xdr:pic>
      <xdr:nvPicPr>
        <xdr:cNvPr id="15" name="14 Imagen">
          <a:extLst>
            <a:ext uri="{FF2B5EF4-FFF2-40B4-BE49-F238E27FC236}">
              <a16:creationId xmlns:a16="http://schemas.microsoft.com/office/drawing/2014/main" id="{00000000-0008-0000-0500-00000F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4800" y="29346525"/>
          <a:ext cx="5617210" cy="1104265"/>
        </a:xfrm>
        <a:prstGeom prst="rect">
          <a:avLst/>
        </a:prstGeom>
        <a:noFill/>
        <a:ln>
          <a:noFill/>
        </a:ln>
      </xdr:spPr>
    </xdr:pic>
    <xdr:clientData/>
  </xdr:twoCellAnchor>
  <xdr:twoCellAnchor>
    <xdr:from>
      <xdr:col>14</xdr:col>
      <xdr:colOff>466725</xdr:colOff>
      <xdr:row>94</xdr:row>
      <xdr:rowOff>142875</xdr:rowOff>
    </xdr:from>
    <xdr:to>
      <xdr:col>16</xdr:col>
      <xdr:colOff>457200</xdr:colOff>
      <xdr:row>104</xdr:row>
      <xdr:rowOff>180975</xdr:rowOff>
    </xdr:to>
    <xdr:pic>
      <xdr:nvPicPr>
        <xdr:cNvPr id="16" name="Imagen 22">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92275" y="28051125"/>
          <a:ext cx="151447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552450</xdr:colOff>
      <xdr:row>114</xdr:row>
      <xdr:rowOff>180975</xdr:rowOff>
    </xdr:from>
    <xdr:to>
      <xdr:col>3</xdr:col>
      <xdr:colOff>733425</xdr:colOff>
      <xdr:row>118</xdr:row>
      <xdr:rowOff>95250</xdr:rowOff>
    </xdr:to>
    <xdr:pic>
      <xdr:nvPicPr>
        <xdr:cNvPr id="17" name="Imagen 23">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450" y="31899225"/>
          <a:ext cx="37719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bolagay/Downloads/F-FI-1384%20Matriz%20General%20de%20Riesgos%20de%20Corrupci&#243;n%20V.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therine.bolagay\Downloads\F-FI-1384%20Matriz%20General%20de%20Riesgos%20de%20Corrupci&#243;n%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refreshError="1"/>
      <sheetData sheetId="1" refreshError="1"/>
      <sheetData sheetId="2" refreshError="1"/>
      <sheetData sheetId="3" refreshError="1"/>
      <sheetData sheetId="4" refreshError="1"/>
      <sheetData sheetId="5" refreshError="1">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DE INFORMACIÓN"/>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Bolagay Gaitán" refreshedDate="45295.495261458331" createdVersion="6" refreshedVersion="6" minRefreshableVersion="3" recordCount="25" xr:uid="{00000000-000A-0000-FFFF-FFFF00000000}">
  <cacheSource type="worksheet">
    <worksheetSource ref="A1:B26" sheet="Hoja3"/>
  </cacheSource>
  <cacheFields count="2">
    <cacheField name="RIESGO #" numFmtId="0">
      <sharedItems containsSemiMixedTypes="0" containsString="0" containsNumber="1" containsInteger="1" minValue="1" maxValue="26"/>
    </cacheField>
    <cacheField name="PROCESO" numFmtId="0">
      <sharedItems count="16">
        <s v="Acceso y Fortalecimiento a la Justicia"/>
        <s v="Gestión Integral a las Personas Privadas de la Libertad -PPL-"/>
        <s v="Control Disciplinario"/>
        <s v="Administración de Bienes Muebles e Inmuebles para el Fortalecimiento de las Capacidades Operativas"/>
        <s v="Gestión de Comunicaciones Estratégicas"/>
        <s v="Gestión de Emergencias"/>
        <s v="Gestión Documental"/>
        <s v="Gestión de Recursos Físicos al Servicio de la Entidad"/>
        <s v="Gestión de Seguridad y Convivencia"/>
        <s v="Gestión de Tecnologías de la Información"/>
        <s v="Gestión Financiera"/>
        <s v="Gestión Estratégica del Talento Humano"/>
        <s v="Gestión Contractual"/>
        <s v="Evaluación al Sistema de Control Interno"/>
        <s v="Atención y Relación con el Ciudadano"/>
        <s v="Gestión Juríd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n v="1"/>
    <x v="0"/>
  </r>
  <r>
    <n v="2"/>
    <x v="0"/>
  </r>
  <r>
    <n v="3"/>
    <x v="0"/>
  </r>
  <r>
    <n v="4"/>
    <x v="1"/>
  </r>
  <r>
    <n v="5"/>
    <x v="1"/>
  </r>
  <r>
    <n v="6"/>
    <x v="1"/>
  </r>
  <r>
    <n v="7"/>
    <x v="2"/>
  </r>
  <r>
    <n v="8"/>
    <x v="3"/>
  </r>
  <r>
    <n v="9"/>
    <x v="4"/>
  </r>
  <r>
    <n v="10"/>
    <x v="5"/>
  </r>
  <r>
    <n v="11"/>
    <x v="6"/>
  </r>
  <r>
    <n v="12"/>
    <x v="7"/>
  </r>
  <r>
    <n v="13"/>
    <x v="8"/>
  </r>
  <r>
    <n v="14"/>
    <x v="9"/>
  </r>
  <r>
    <n v="15"/>
    <x v="9"/>
  </r>
  <r>
    <n v="16"/>
    <x v="10"/>
  </r>
  <r>
    <n v="17"/>
    <x v="11"/>
  </r>
  <r>
    <n v="19"/>
    <x v="12"/>
  </r>
  <r>
    <n v="20"/>
    <x v="12"/>
  </r>
  <r>
    <n v="21"/>
    <x v="13"/>
  </r>
  <r>
    <n v="22"/>
    <x v="14"/>
  </r>
  <r>
    <n v="23"/>
    <x v="1"/>
  </r>
  <r>
    <n v="24"/>
    <x v="3"/>
  </r>
  <r>
    <n v="25"/>
    <x v="3"/>
  </r>
  <r>
    <n v="26"/>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3:B20" firstHeaderRow="1" firstDataRow="1" firstDataCol="1"/>
  <pivotFields count="2">
    <pivotField showAll="0"/>
    <pivotField axis="axisRow" dataField="1" showAll="0">
      <items count="17">
        <item x="0"/>
        <item x="3"/>
        <item x="14"/>
        <item x="2"/>
        <item x="13"/>
        <item x="12"/>
        <item x="4"/>
        <item x="5"/>
        <item x="7"/>
        <item x="8"/>
        <item x="9"/>
        <item x="6"/>
        <item x="11"/>
        <item x="10"/>
        <item x="1"/>
        <item x="15"/>
        <item t="default"/>
      </items>
    </pivotField>
  </pivotFields>
  <rowFields count="1">
    <field x="1"/>
  </rowFields>
  <rowItems count="17">
    <i>
      <x/>
    </i>
    <i>
      <x v="1"/>
    </i>
    <i>
      <x v="2"/>
    </i>
    <i>
      <x v="3"/>
    </i>
    <i>
      <x v="4"/>
    </i>
    <i>
      <x v="5"/>
    </i>
    <i>
      <x v="6"/>
    </i>
    <i>
      <x v="7"/>
    </i>
    <i>
      <x v="8"/>
    </i>
    <i>
      <x v="9"/>
    </i>
    <i>
      <x v="10"/>
    </i>
    <i>
      <x v="11"/>
    </i>
    <i>
      <x v="12"/>
    </i>
    <i>
      <x v="13"/>
    </i>
    <i>
      <x v="14"/>
    </i>
    <i>
      <x v="15"/>
    </i>
    <i t="grand">
      <x/>
    </i>
  </rowItems>
  <colItems count="1">
    <i/>
  </colItems>
  <dataFields count="1">
    <dataField name="Cuenta de PROCESO" fld="1" subtotal="count" baseField="0" baseItem="0"/>
  </dataFields>
  <formats count="15">
    <format dxfId="14">
      <pivotArea dataOnly="0" labelOnly="1" fieldPosition="0">
        <references count="1">
          <reference field="1" count="1">
            <x v="15"/>
          </reference>
        </references>
      </pivotArea>
    </format>
    <format dxfId="13">
      <pivotArea dataOnly="0" fieldPosition="0">
        <references count="1">
          <reference field="1" count="1">
            <x v="13"/>
          </reference>
        </references>
      </pivotArea>
    </format>
    <format dxfId="12">
      <pivotArea dataOnly="0" labelOnly="1" fieldPosition="0">
        <references count="1">
          <reference field="1" count="1">
            <x v="8"/>
          </reference>
        </references>
      </pivotArea>
    </format>
    <format dxfId="11">
      <pivotArea dataOnly="0" labelOnly="1" fieldPosition="0">
        <references count="1">
          <reference field="1" count="1">
            <x v="5"/>
          </reference>
        </references>
      </pivotArea>
    </format>
    <format dxfId="10">
      <pivotArea dataOnly="0" fieldPosition="0">
        <references count="1">
          <reference field="1" count="1">
            <x v="11"/>
          </reference>
        </references>
      </pivotArea>
    </format>
    <format dxfId="9">
      <pivotArea dataOnly="0" labelOnly="1" fieldPosition="0">
        <references count="1">
          <reference field="1" count="2">
            <x v="3"/>
            <x v="4"/>
          </reference>
        </references>
      </pivotArea>
    </format>
    <format dxfId="8">
      <pivotArea dataOnly="0" labelOnly="1" fieldPosition="0">
        <references count="1">
          <reference field="1" count="1">
            <x v="0"/>
          </reference>
        </references>
      </pivotArea>
    </format>
    <format dxfId="7">
      <pivotArea dataOnly="0" labelOnly="1" fieldPosition="0">
        <references count="1">
          <reference field="1" count="1">
            <x v="1"/>
          </reference>
        </references>
      </pivotArea>
    </format>
    <format dxfId="6">
      <pivotArea dataOnly="0" labelOnly="1" fieldPosition="0">
        <references count="1">
          <reference field="1" count="1">
            <x v="7"/>
          </reference>
        </references>
      </pivotArea>
    </format>
    <format dxfId="5">
      <pivotArea dataOnly="0" labelOnly="1" fieldPosition="0">
        <references count="1">
          <reference field="1" count="1">
            <x v="9"/>
          </reference>
        </references>
      </pivotArea>
    </format>
    <format dxfId="4">
      <pivotArea dataOnly="0" labelOnly="1" fieldPosition="0">
        <references count="1">
          <reference field="1" count="1">
            <x v="14"/>
          </reference>
        </references>
      </pivotArea>
    </format>
    <format dxfId="3">
      <pivotArea dataOnly="0" labelOnly="1" fieldPosition="0">
        <references count="1">
          <reference field="1" count="1">
            <x v="12"/>
          </reference>
        </references>
      </pivotArea>
    </format>
    <format dxfId="2">
      <pivotArea dataOnly="0" labelOnly="1" fieldPosition="0">
        <references count="1">
          <reference field="1" count="1">
            <x v="10"/>
          </reference>
        </references>
      </pivotArea>
    </format>
    <format dxfId="1">
      <pivotArea dataOnly="0" labelOnly="1" fieldPosition="0">
        <references count="1">
          <reference field="1" count="1">
            <x v="6"/>
          </reference>
        </references>
      </pivotArea>
    </format>
    <format dxfId="0">
      <pivotArea dataOnly="0" labelOnly="1" fieldPosition="0">
        <references count="1">
          <reference field="1" count="1">
            <x v="2"/>
          </reference>
        </references>
      </pivotArea>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6"/>
  <sheetViews>
    <sheetView showGridLines="0" topLeftCell="A42" zoomScale="115" zoomScaleNormal="115" workbookViewId="0">
      <pane xSplit="1" topLeftCell="T1" activePane="topRight" state="frozen"/>
      <selection activeCell="A17" sqref="A17"/>
      <selection pane="topRight" activeCell="AP47" sqref="AP47"/>
    </sheetView>
  </sheetViews>
  <sheetFormatPr baseColWidth="10" defaultColWidth="11.42578125" defaultRowHeight="12" x14ac:dyDescent="0.2"/>
  <cols>
    <col min="1" max="1" width="1.28515625" style="34" customWidth="1"/>
    <col min="2" max="2" width="10.28515625" style="74" customWidth="1"/>
    <col min="3" max="3" width="33.28515625" style="34" customWidth="1"/>
    <col min="4" max="4" width="14.28515625" style="34" customWidth="1"/>
    <col min="5" max="5" width="11.42578125" style="38" customWidth="1"/>
    <col min="6" max="6" width="10.140625" style="38" customWidth="1"/>
    <col min="7" max="7" width="9.85546875" style="34" customWidth="1"/>
    <col min="8" max="8" width="9.7109375" style="38" customWidth="1"/>
    <col min="9" max="9" width="9.7109375" style="34" customWidth="1"/>
    <col min="10" max="10" width="8.7109375" style="38" customWidth="1"/>
    <col min="11" max="11" width="10.42578125" style="38" customWidth="1"/>
    <col min="12" max="12" width="12" style="38" customWidth="1"/>
    <col min="13" max="13" width="1.7109375" style="38" customWidth="1"/>
    <col min="14" max="14" width="8.42578125" style="38" customWidth="1"/>
    <col min="15" max="15" width="5.42578125" style="38" customWidth="1"/>
    <col min="16" max="16" width="1.28515625" style="34" customWidth="1"/>
    <col min="17" max="17" width="11.42578125" style="34" customWidth="1"/>
    <col min="18" max="19" width="7.7109375" style="34" customWidth="1"/>
    <col min="20" max="20" width="11.42578125" style="34" customWidth="1"/>
    <col min="21" max="22" width="6.28515625" style="34" customWidth="1"/>
    <col min="23" max="23" width="1.85546875" style="34" customWidth="1"/>
    <col min="24" max="25" width="9.28515625" style="34" customWidth="1"/>
    <col min="26" max="29" width="8.140625" style="34" customWidth="1"/>
    <col min="30" max="30" width="1.28515625" style="34" customWidth="1"/>
    <col min="31" max="32" width="11" style="34" customWidth="1"/>
    <col min="33" max="33" width="1.7109375" style="34" customWidth="1"/>
    <col min="34" max="34" width="11.42578125" style="34" customWidth="1"/>
    <col min="35" max="36" width="7.85546875" style="34" customWidth="1"/>
    <col min="37" max="37" width="1.42578125" style="34" customWidth="1"/>
    <col min="38" max="38" width="11.42578125" style="34" customWidth="1"/>
    <col min="39" max="39" width="8.140625" style="34" customWidth="1"/>
    <col min="40" max="40" width="8.140625" style="72" customWidth="1"/>
    <col min="41" max="41" width="1.7109375" style="34" customWidth="1"/>
    <col min="42" max="42" width="65.140625" style="34" customWidth="1"/>
    <col min="43" max="43" width="5.42578125" style="34" customWidth="1"/>
    <col min="44" max="45" width="15.7109375" style="34" customWidth="1"/>
    <col min="46" max="46" width="5.42578125" style="34" customWidth="1"/>
    <col min="47" max="47" width="15.28515625" style="34" customWidth="1"/>
    <col min="48" max="48" width="15.42578125" style="34" customWidth="1"/>
    <col min="49" max="49" width="5.42578125" style="34" customWidth="1"/>
    <col min="50" max="50" width="13" style="34" customWidth="1"/>
    <col min="51" max="51" width="17.42578125" style="34" customWidth="1"/>
    <col min="52" max="52" width="5.42578125" style="34" customWidth="1"/>
    <col min="53" max="16384" width="11.42578125" style="34"/>
  </cols>
  <sheetData>
    <row r="1" spans="1:55" x14ac:dyDescent="0.2">
      <c r="B1" s="41"/>
      <c r="C1" s="42"/>
      <c r="D1" s="138" t="s">
        <v>0</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40"/>
    </row>
    <row r="2" spans="1:55" x14ac:dyDescent="0.2">
      <c r="B2" s="43"/>
      <c r="C2" s="44"/>
      <c r="D2" s="141" t="s">
        <v>198</v>
      </c>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3"/>
    </row>
    <row r="3" spans="1:55" x14ac:dyDescent="0.2">
      <c r="B3" s="43"/>
      <c r="C3" s="44"/>
      <c r="D3" s="141" t="s">
        <v>95</v>
      </c>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3"/>
    </row>
    <row r="4" spans="1:55" ht="12.75" thickBot="1" x14ac:dyDescent="0.25">
      <c r="B4" s="45"/>
      <c r="C4" s="46"/>
      <c r="D4" s="144" t="s">
        <v>314</v>
      </c>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6"/>
    </row>
    <row r="5" spans="1:55" ht="12.75" thickBot="1" x14ac:dyDescent="0.25">
      <c r="A5" s="47"/>
      <c r="B5" s="48"/>
      <c r="C5" s="47"/>
      <c r="D5" s="47"/>
      <c r="E5" s="49"/>
      <c r="F5" s="49"/>
      <c r="G5" s="47"/>
      <c r="H5" s="49"/>
      <c r="I5" s="44"/>
      <c r="J5" s="50"/>
      <c r="K5" s="50"/>
      <c r="L5" s="50"/>
      <c r="N5" s="50"/>
      <c r="O5" s="50"/>
      <c r="Q5" s="44"/>
      <c r="R5" s="44"/>
      <c r="S5" s="44"/>
      <c r="T5" s="44"/>
      <c r="U5" s="44"/>
      <c r="V5" s="44"/>
      <c r="W5" s="44"/>
      <c r="X5" s="44"/>
      <c r="Y5" s="44"/>
      <c r="Z5" s="44"/>
      <c r="AA5" s="44"/>
      <c r="AB5" s="44"/>
      <c r="AC5" s="44"/>
      <c r="AD5" s="44"/>
      <c r="AE5" s="44"/>
      <c r="AF5" s="44"/>
      <c r="AG5" s="44"/>
      <c r="AH5" s="44"/>
      <c r="AI5" s="44"/>
      <c r="AJ5" s="44"/>
      <c r="AK5" s="44"/>
      <c r="AL5" s="44"/>
      <c r="AM5" s="44"/>
      <c r="AN5" s="76"/>
      <c r="AO5" s="44"/>
      <c r="AP5" s="44"/>
      <c r="AQ5" s="44"/>
      <c r="AR5" s="44"/>
      <c r="AS5" s="44"/>
      <c r="AT5" s="44"/>
      <c r="AU5" s="44"/>
      <c r="AV5" s="44"/>
      <c r="AW5" s="44"/>
      <c r="AX5" s="44"/>
      <c r="AY5" s="44"/>
      <c r="AZ5" s="44"/>
      <c r="BA5" s="44"/>
      <c r="BB5" s="44"/>
      <c r="BC5" s="44"/>
    </row>
    <row r="6" spans="1:55" x14ac:dyDescent="0.2">
      <c r="B6" s="51"/>
      <c r="C6" s="148" t="s">
        <v>313</v>
      </c>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9"/>
      <c r="BA6" s="44"/>
      <c r="BB6" s="44"/>
      <c r="BC6" s="44"/>
    </row>
    <row r="7" spans="1:55" s="47" customFormat="1" x14ac:dyDescent="0.2">
      <c r="B7" s="52"/>
      <c r="C7" s="48"/>
      <c r="E7" s="49"/>
      <c r="F7" s="49"/>
      <c r="H7" s="49"/>
      <c r="J7" s="49"/>
      <c r="K7" s="49"/>
      <c r="L7" s="49"/>
      <c r="M7" s="60"/>
      <c r="N7" s="49"/>
      <c r="O7" s="49"/>
      <c r="P7" s="58"/>
      <c r="AN7" s="77"/>
      <c r="AZ7" s="53"/>
    </row>
    <row r="8" spans="1:55" x14ac:dyDescent="0.2">
      <c r="A8" s="44"/>
      <c r="B8" s="43"/>
      <c r="C8" s="44"/>
      <c r="D8" s="44"/>
      <c r="E8" s="50"/>
      <c r="F8" s="50"/>
      <c r="G8" s="44"/>
      <c r="I8" s="44"/>
      <c r="J8" s="50"/>
      <c r="K8" s="50"/>
      <c r="L8" s="50"/>
      <c r="N8" s="50"/>
      <c r="O8" s="50"/>
      <c r="Q8" s="44"/>
      <c r="R8" s="44"/>
      <c r="S8" s="44"/>
      <c r="T8" s="44"/>
      <c r="U8" s="44"/>
      <c r="V8" s="44"/>
      <c r="W8" s="44"/>
      <c r="X8" s="44"/>
      <c r="Y8" s="44"/>
      <c r="Z8" s="44"/>
      <c r="AA8" s="44"/>
      <c r="AB8" s="44"/>
      <c r="AC8" s="44"/>
      <c r="AD8" s="44"/>
      <c r="AE8" s="44"/>
      <c r="AF8" s="44"/>
      <c r="AG8" s="44"/>
      <c r="AH8" s="44"/>
      <c r="AI8" s="44"/>
      <c r="AJ8" s="44"/>
      <c r="AK8" s="44"/>
      <c r="AL8" s="44"/>
      <c r="AM8" s="44"/>
      <c r="AN8" s="76"/>
      <c r="AO8" s="44"/>
      <c r="AP8" s="44"/>
      <c r="AQ8" s="44"/>
      <c r="AR8" s="44"/>
      <c r="AS8" s="44"/>
      <c r="AT8" s="44"/>
      <c r="AU8" s="44"/>
      <c r="AV8" s="44"/>
      <c r="AW8" s="44"/>
      <c r="AX8" s="44"/>
      <c r="AY8" s="44"/>
      <c r="AZ8" s="54"/>
      <c r="BA8" s="44"/>
      <c r="BB8" s="44"/>
      <c r="BC8" s="44"/>
    </row>
    <row r="9" spans="1:55" ht="41.65" customHeight="1" x14ac:dyDescent="0.2">
      <c r="A9" s="44"/>
      <c r="B9" s="43"/>
      <c r="C9" s="147"/>
      <c r="D9" s="147"/>
      <c r="E9" s="50"/>
      <c r="F9" s="50"/>
      <c r="G9" s="44"/>
      <c r="H9" s="129" t="s">
        <v>2</v>
      </c>
      <c r="I9" s="129"/>
      <c r="J9" s="129"/>
      <c r="K9" s="50"/>
      <c r="L9" s="50"/>
      <c r="N9" s="50"/>
      <c r="O9" s="50"/>
      <c r="Q9" s="44"/>
      <c r="R9" s="44"/>
      <c r="S9" s="44"/>
      <c r="T9" s="44"/>
      <c r="U9" s="44"/>
      <c r="V9" s="44"/>
      <c r="W9" s="44"/>
      <c r="X9" s="44"/>
      <c r="Y9" s="44"/>
      <c r="Z9" s="44"/>
      <c r="AA9" s="44"/>
      <c r="AB9" s="44"/>
      <c r="AC9" s="44"/>
      <c r="AD9" s="44"/>
      <c r="AE9" s="44"/>
      <c r="AF9" s="44"/>
      <c r="AG9" s="44"/>
      <c r="AH9" s="44"/>
      <c r="AI9" s="44"/>
      <c r="AJ9" s="44"/>
      <c r="AK9" s="44"/>
      <c r="AL9" s="44"/>
      <c r="AM9" s="44"/>
      <c r="AN9" s="76"/>
      <c r="AO9" s="44"/>
      <c r="AP9" s="44"/>
      <c r="AQ9" s="44"/>
      <c r="AR9" s="44"/>
      <c r="AS9" s="44"/>
      <c r="AT9" s="44"/>
      <c r="AU9" s="44"/>
      <c r="AV9" s="44"/>
      <c r="AW9" s="44"/>
      <c r="AX9" s="44"/>
      <c r="AY9" s="44"/>
      <c r="AZ9" s="54"/>
      <c r="BA9" s="44"/>
      <c r="BB9" s="44"/>
      <c r="BC9" s="44"/>
    </row>
    <row r="10" spans="1:55" x14ac:dyDescent="0.2">
      <c r="A10" s="44"/>
      <c r="B10" s="43"/>
      <c r="C10" s="50"/>
      <c r="D10" s="50"/>
      <c r="E10" s="50"/>
      <c r="F10" s="50"/>
      <c r="G10" s="44"/>
      <c r="H10" s="56" t="s">
        <v>3</v>
      </c>
      <c r="I10" s="130" t="s">
        <v>4</v>
      </c>
      <c r="J10" s="130"/>
      <c r="K10" s="50"/>
      <c r="L10" s="50"/>
      <c r="N10" s="50"/>
      <c r="O10" s="50"/>
      <c r="Q10" s="44"/>
      <c r="R10" s="44"/>
      <c r="S10" s="44"/>
      <c r="T10" s="44"/>
      <c r="U10" s="44"/>
      <c r="V10" s="44"/>
      <c r="W10" s="44"/>
      <c r="X10" s="44"/>
      <c r="Y10" s="44"/>
      <c r="Z10" s="44"/>
      <c r="AA10" s="44"/>
      <c r="AB10" s="44"/>
      <c r="AC10" s="44"/>
      <c r="AD10" s="44"/>
      <c r="AE10" s="44"/>
      <c r="AF10" s="44"/>
      <c r="AG10" s="44"/>
      <c r="AH10" s="44"/>
      <c r="AI10" s="44"/>
      <c r="AJ10" s="44"/>
      <c r="AK10" s="44"/>
      <c r="AL10" s="44"/>
      <c r="AM10" s="44"/>
      <c r="AN10" s="76"/>
      <c r="AO10" s="44"/>
      <c r="AP10" s="44"/>
      <c r="AQ10" s="44"/>
      <c r="AR10" s="44"/>
      <c r="AS10" s="44"/>
      <c r="AT10" s="44"/>
      <c r="AU10" s="44"/>
      <c r="AV10" s="44"/>
      <c r="AW10" s="44"/>
      <c r="AX10" s="44"/>
      <c r="AY10" s="44"/>
      <c r="AZ10" s="54"/>
      <c r="BA10" s="44"/>
      <c r="BB10" s="44"/>
      <c r="BC10" s="44"/>
    </row>
    <row r="11" spans="1:55" x14ac:dyDescent="0.2">
      <c r="A11" s="44"/>
      <c r="B11" s="43"/>
      <c r="C11" s="44"/>
      <c r="D11" s="44"/>
      <c r="E11" s="50"/>
      <c r="F11" s="50"/>
      <c r="G11" s="44"/>
      <c r="H11" s="56" t="s">
        <v>5</v>
      </c>
      <c r="I11" s="130"/>
      <c r="J11" s="130"/>
      <c r="K11" s="50"/>
      <c r="L11" s="50"/>
      <c r="N11" s="50"/>
      <c r="O11" s="50"/>
      <c r="Q11" s="44"/>
      <c r="R11" s="44"/>
      <c r="S11" s="44"/>
      <c r="T11" s="44"/>
      <c r="U11" s="44"/>
      <c r="V11" s="44"/>
      <c r="W11" s="44"/>
      <c r="X11" s="44"/>
      <c r="Y11" s="44"/>
      <c r="Z11" s="44"/>
      <c r="AA11" s="44"/>
      <c r="AB11" s="44"/>
      <c r="AC11" s="44"/>
      <c r="AD11" s="44"/>
      <c r="AE11" s="44"/>
      <c r="AF11" s="44"/>
      <c r="AG11" s="44"/>
      <c r="AH11" s="44"/>
      <c r="AI11" s="44"/>
      <c r="AJ11" s="44"/>
      <c r="AK11" s="44"/>
      <c r="AL11" s="44"/>
      <c r="AM11" s="44"/>
      <c r="AN11" s="76"/>
      <c r="AO11" s="44"/>
      <c r="AP11" s="44"/>
      <c r="AQ11" s="44"/>
      <c r="AR11" s="44"/>
      <c r="AS11" s="44"/>
      <c r="AT11" s="44"/>
      <c r="AU11" s="44"/>
      <c r="AV11" s="44"/>
      <c r="AW11" s="44"/>
      <c r="AX11" s="44"/>
      <c r="AY11" s="44"/>
      <c r="AZ11" s="54"/>
      <c r="BA11" s="44"/>
      <c r="BB11" s="44"/>
      <c r="BC11" s="44"/>
    </row>
    <row r="12" spans="1:55" x14ac:dyDescent="0.2">
      <c r="B12" s="43"/>
      <c r="C12" s="44"/>
      <c r="D12" s="44"/>
      <c r="E12" s="50"/>
      <c r="F12" s="50"/>
      <c r="G12" s="44"/>
      <c r="H12" s="50"/>
      <c r="I12" s="44"/>
      <c r="J12" s="50"/>
      <c r="K12" s="50"/>
      <c r="L12" s="50"/>
      <c r="M12" s="126"/>
      <c r="N12" s="57"/>
      <c r="O12" s="57"/>
      <c r="P12" s="126"/>
      <c r="Q12" s="57"/>
      <c r="R12" s="57"/>
      <c r="S12" s="57"/>
      <c r="T12" s="57"/>
      <c r="U12" s="57"/>
      <c r="V12" s="57"/>
      <c r="W12" s="57"/>
      <c r="X12" s="44"/>
      <c r="Y12" s="44"/>
      <c r="Z12" s="44"/>
      <c r="AA12" s="44"/>
      <c r="AB12" s="44"/>
      <c r="AC12" s="44"/>
      <c r="AD12" s="44"/>
      <c r="AE12" s="44"/>
      <c r="AF12" s="44"/>
      <c r="AG12" s="44"/>
      <c r="AH12" s="44"/>
      <c r="AI12" s="44"/>
      <c r="AJ12" s="44"/>
      <c r="AK12" s="44"/>
      <c r="AL12" s="44"/>
      <c r="AM12" s="44"/>
      <c r="AN12" s="76"/>
      <c r="AO12" s="44"/>
      <c r="AP12" s="44"/>
      <c r="AQ12" s="44"/>
      <c r="AR12" s="44"/>
      <c r="AS12" s="44"/>
      <c r="AT12" s="44"/>
      <c r="AU12" s="44"/>
      <c r="AV12" s="44"/>
      <c r="AW12" s="44"/>
      <c r="AX12" s="44"/>
      <c r="AY12" s="44"/>
      <c r="AZ12" s="54"/>
      <c r="BA12" s="44"/>
      <c r="BB12" s="44"/>
      <c r="BC12" s="44"/>
    </row>
    <row r="13" spans="1:55" x14ac:dyDescent="0.2">
      <c r="B13" s="131" t="s">
        <v>6</v>
      </c>
      <c r="C13" s="132"/>
      <c r="D13" s="132"/>
      <c r="E13" s="132"/>
      <c r="F13" s="132"/>
      <c r="G13" s="132"/>
      <c r="H13" s="132"/>
      <c r="I13" s="132"/>
      <c r="J13" s="132"/>
      <c r="K13" s="132"/>
      <c r="L13" s="132"/>
      <c r="N13" s="50"/>
      <c r="O13" s="50"/>
      <c r="Q13" s="44"/>
      <c r="R13" s="44"/>
      <c r="S13" s="44"/>
      <c r="T13" s="44"/>
      <c r="U13" s="44"/>
      <c r="V13" s="44"/>
      <c r="W13" s="44"/>
      <c r="X13" s="44"/>
      <c r="Y13" s="44"/>
      <c r="Z13" s="44"/>
      <c r="AA13" s="44"/>
      <c r="AB13" s="44"/>
      <c r="AC13" s="44"/>
      <c r="AD13" s="44"/>
      <c r="AE13" s="44"/>
      <c r="AF13" s="44"/>
      <c r="AG13" s="44"/>
      <c r="AH13" s="44"/>
      <c r="AI13" s="44"/>
      <c r="AJ13" s="44"/>
      <c r="AK13" s="44"/>
      <c r="AL13" s="44"/>
      <c r="AM13" s="44"/>
      <c r="AN13" s="76"/>
      <c r="AO13" s="44"/>
      <c r="AP13" s="44"/>
      <c r="AQ13" s="44"/>
      <c r="AR13" s="44"/>
      <c r="AS13" s="44"/>
      <c r="AT13" s="44"/>
      <c r="AU13" s="44"/>
      <c r="AV13" s="44"/>
      <c r="AW13" s="44"/>
      <c r="AX13" s="44"/>
      <c r="AY13" s="44"/>
      <c r="AZ13" s="54"/>
      <c r="BA13" s="44"/>
      <c r="BB13" s="44"/>
      <c r="BC13" s="44"/>
    </row>
    <row r="14" spans="1:55" s="58" customFormat="1" x14ac:dyDescent="0.2">
      <c r="B14" s="59" t="s">
        <v>7</v>
      </c>
      <c r="C14" s="58" t="s">
        <v>8</v>
      </c>
      <c r="D14" s="58" t="s">
        <v>9</v>
      </c>
      <c r="E14" s="60" t="s">
        <v>10</v>
      </c>
      <c r="F14" s="60" t="s">
        <v>11</v>
      </c>
      <c r="G14" s="58" t="s">
        <v>12</v>
      </c>
      <c r="H14" s="60" t="s">
        <v>13</v>
      </c>
      <c r="I14" s="58" t="s">
        <v>14</v>
      </c>
      <c r="J14" s="60" t="s">
        <v>15</v>
      </c>
      <c r="K14" s="60" t="s">
        <v>16</v>
      </c>
      <c r="L14" s="60" t="s">
        <v>17</v>
      </c>
      <c r="M14" s="60"/>
      <c r="N14" s="60"/>
      <c r="O14" s="60"/>
      <c r="AN14" s="78"/>
      <c r="AZ14" s="61"/>
      <c r="BA14" s="47"/>
      <c r="BB14" s="47"/>
    </row>
    <row r="15" spans="1:55" s="62" customFormat="1" ht="44.45" customHeight="1" x14ac:dyDescent="0.2">
      <c r="B15" s="133" t="s">
        <v>18</v>
      </c>
      <c r="C15" s="133" t="s">
        <v>18</v>
      </c>
      <c r="D15" s="133" t="s">
        <v>19</v>
      </c>
      <c r="E15" s="133"/>
      <c r="F15" s="133"/>
      <c r="G15" s="133"/>
      <c r="H15" s="133"/>
      <c r="I15" s="133"/>
      <c r="J15" s="133"/>
      <c r="K15" s="133"/>
      <c r="L15" s="133"/>
      <c r="M15" s="127"/>
      <c r="N15" s="133" t="s">
        <v>20</v>
      </c>
      <c r="O15" s="133"/>
      <c r="P15" s="121"/>
      <c r="Q15" s="133" t="s">
        <v>21</v>
      </c>
      <c r="R15" s="133"/>
      <c r="S15" s="133"/>
      <c r="T15" s="133" t="s">
        <v>22</v>
      </c>
      <c r="U15" s="133"/>
      <c r="V15" s="133"/>
      <c r="W15" s="88"/>
      <c r="X15" s="133" t="s">
        <v>23</v>
      </c>
      <c r="Y15" s="133"/>
      <c r="Z15" s="133" t="s">
        <v>24</v>
      </c>
      <c r="AA15" s="133"/>
      <c r="AB15" s="133" t="s">
        <v>25</v>
      </c>
      <c r="AC15" s="133"/>
      <c r="AD15" s="88"/>
      <c r="AE15" s="133" t="s">
        <v>26</v>
      </c>
      <c r="AF15" s="133"/>
      <c r="AG15" s="88"/>
      <c r="AH15" s="133" t="s">
        <v>27</v>
      </c>
      <c r="AI15" s="133"/>
      <c r="AJ15" s="133"/>
      <c r="AK15" s="88"/>
      <c r="AL15" s="133" t="s">
        <v>28</v>
      </c>
      <c r="AM15" s="133"/>
      <c r="AN15" s="133"/>
      <c r="AO15" s="88"/>
      <c r="AP15" s="133" t="s">
        <v>29</v>
      </c>
      <c r="AQ15" s="63"/>
      <c r="AR15" s="150" t="s">
        <v>30</v>
      </c>
      <c r="AS15" s="150"/>
      <c r="AT15" s="75"/>
      <c r="AU15" s="150" t="s">
        <v>31</v>
      </c>
      <c r="AV15" s="150"/>
      <c r="AW15" s="75"/>
      <c r="AX15" s="150" t="s">
        <v>32</v>
      </c>
      <c r="AY15" s="150"/>
      <c r="AZ15" s="64"/>
      <c r="BB15" s="63"/>
      <c r="BC15" s="63"/>
    </row>
    <row r="16" spans="1:55" s="62" customFormat="1" ht="19.350000000000001" customHeight="1" x14ac:dyDescent="0.2">
      <c r="A16" s="63"/>
      <c r="B16" s="133"/>
      <c r="C16" s="133"/>
      <c r="D16" s="133" t="s">
        <v>33</v>
      </c>
      <c r="E16" s="133"/>
      <c r="F16" s="133"/>
      <c r="G16" s="133"/>
      <c r="H16" s="133"/>
      <c r="I16" s="133"/>
      <c r="J16" s="133" t="s">
        <v>34</v>
      </c>
      <c r="K16" s="133" t="s">
        <v>35</v>
      </c>
      <c r="L16" s="133" t="s">
        <v>36</v>
      </c>
      <c r="M16" s="127"/>
      <c r="N16" s="133"/>
      <c r="O16" s="133"/>
      <c r="P16" s="121"/>
      <c r="Q16" s="133"/>
      <c r="R16" s="133"/>
      <c r="S16" s="133"/>
      <c r="T16" s="133"/>
      <c r="U16" s="133"/>
      <c r="V16" s="133"/>
      <c r="W16" s="88"/>
      <c r="X16" s="133"/>
      <c r="Y16" s="133"/>
      <c r="Z16" s="133"/>
      <c r="AA16" s="133"/>
      <c r="AB16" s="133"/>
      <c r="AC16" s="133"/>
      <c r="AD16" s="88"/>
      <c r="AE16" s="133"/>
      <c r="AF16" s="133"/>
      <c r="AG16" s="88"/>
      <c r="AH16" s="133"/>
      <c r="AI16" s="133"/>
      <c r="AJ16" s="133"/>
      <c r="AK16" s="88"/>
      <c r="AL16" s="133"/>
      <c r="AM16" s="133"/>
      <c r="AN16" s="133"/>
      <c r="AO16" s="88"/>
      <c r="AP16" s="133"/>
      <c r="AQ16" s="63"/>
      <c r="AR16" s="55" t="s">
        <v>3</v>
      </c>
      <c r="AS16" s="55" t="s">
        <v>4</v>
      </c>
      <c r="AU16" s="55" t="s">
        <v>3</v>
      </c>
      <c r="AV16" s="55" t="s">
        <v>4</v>
      </c>
      <c r="AX16" s="151">
        <v>0</v>
      </c>
      <c r="AY16" s="151"/>
      <c r="AZ16" s="64"/>
      <c r="BA16" s="63"/>
      <c r="BB16" s="63"/>
      <c r="BC16" s="63"/>
    </row>
    <row r="17" spans="1:55" s="62" customFormat="1" ht="13.35" customHeight="1" x14ac:dyDescent="0.2">
      <c r="A17" s="63"/>
      <c r="B17" s="133"/>
      <c r="C17" s="133"/>
      <c r="D17" s="133"/>
      <c r="E17" s="133"/>
      <c r="F17" s="133"/>
      <c r="G17" s="133"/>
      <c r="H17" s="133"/>
      <c r="I17" s="133"/>
      <c r="J17" s="133"/>
      <c r="K17" s="133"/>
      <c r="L17" s="133"/>
      <c r="M17" s="127"/>
      <c r="N17" s="133"/>
      <c r="O17" s="133"/>
      <c r="P17" s="121"/>
      <c r="Q17" s="133"/>
      <c r="R17" s="133"/>
      <c r="S17" s="133"/>
      <c r="T17" s="133"/>
      <c r="U17" s="133"/>
      <c r="V17" s="133"/>
      <c r="W17" s="88"/>
      <c r="X17" s="133"/>
      <c r="Y17" s="133"/>
      <c r="Z17" s="133"/>
      <c r="AA17" s="133"/>
      <c r="AB17" s="133"/>
      <c r="AC17" s="133"/>
      <c r="AD17" s="88"/>
      <c r="AE17" s="133"/>
      <c r="AF17" s="133"/>
      <c r="AG17" s="88"/>
      <c r="AH17" s="133"/>
      <c r="AI17" s="133"/>
      <c r="AJ17" s="133"/>
      <c r="AK17" s="88"/>
      <c r="AL17" s="133"/>
      <c r="AM17" s="133"/>
      <c r="AN17" s="133"/>
      <c r="AO17" s="88"/>
      <c r="AP17" s="133"/>
      <c r="AQ17" s="63"/>
      <c r="AR17" s="65"/>
      <c r="AS17" s="33" t="s">
        <v>5</v>
      </c>
      <c r="AU17" s="65"/>
      <c r="AV17" s="33" t="s">
        <v>5</v>
      </c>
      <c r="AX17" s="151"/>
      <c r="AY17" s="151"/>
      <c r="AZ17" s="66"/>
      <c r="BA17" s="63"/>
      <c r="BB17" s="63"/>
      <c r="BC17" s="63"/>
    </row>
    <row r="18" spans="1:55" s="62" customFormat="1" ht="24" customHeight="1" x14ac:dyDescent="0.2">
      <c r="A18" s="63"/>
      <c r="B18" s="133"/>
      <c r="C18" s="133"/>
      <c r="D18" s="87" t="s">
        <v>37</v>
      </c>
      <c r="E18" s="87" t="s">
        <v>38</v>
      </c>
      <c r="F18" s="87" t="s">
        <v>39</v>
      </c>
      <c r="G18" s="87" t="s">
        <v>40</v>
      </c>
      <c r="H18" s="87" t="s">
        <v>41</v>
      </c>
      <c r="I18" s="87" t="s">
        <v>42</v>
      </c>
      <c r="J18" s="133"/>
      <c r="K18" s="133"/>
      <c r="L18" s="133"/>
      <c r="M18" s="127"/>
      <c r="N18" s="133"/>
      <c r="O18" s="133"/>
      <c r="P18" s="121"/>
      <c r="Q18" s="87" t="s">
        <v>43</v>
      </c>
      <c r="R18" s="87" t="s">
        <v>3</v>
      </c>
      <c r="S18" s="87" t="s">
        <v>4</v>
      </c>
      <c r="T18" s="87" t="s">
        <v>43</v>
      </c>
      <c r="U18" s="87" t="s">
        <v>3</v>
      </c>
      <c r="V18" s="87" t="s">
        <v>4</v>
      </c>
      <c r="W18" s="88"/>
      <c r="X18" s="87" t="s">
        <v>3</v>
      </c>
      <c r="Y18" s="87" t="s">
        <v>4</v>
      </c>
      <c r="Z18" s="87" t="s">
        <v>3</v>
      </c>
      <c r="AA18" s="87" t="s">
        <v>4</v>
      </c>
      <c r="AB18" s="87" t="s">
        <v>3</v>
      </c>
      <c r="AC18" s="87" t="s">
        <v>4</v>
      </c>
      <c r="AD18" s="88"/>
      <c r="AE18" s="87" t="s">
        <v>3</v>
      </c>
      <c r="AF18" s="87" t="s">
        <v>4</v>
      </c>
      <c r="AG18" s="88"/>
      <c r="AH18" s="87" t="s">
        <v>43</v>
      </c>
      <c r="AI18" s="87" t="s">
        <v>3</v>
      </c>
      <c r="AJ18" s="87" t="s">
        <v>4</v>
      </c>
      <c r="AK18" s="88"/>
      <c r="AL18" s="87" t="s">
        <v>43</v>
      </c>
      <c r="AM18" s="87" t="s">
        <v>3</v>
      </c>
      <c r="AN18" s="87" t="s">
        <v>4</v>
      </c>
      <c r="AO18" s="88"/>
      <c r="AP18" s="133"/>
      <c r="AQ18" s="63"/>
      <c r="AR18" s="63"/>
      <c r="AS18" s="63"/>
      <c r="AT18" s="63"/>
      <c r="AU18" s="63"/>
      <c r="AV18" s="63"/>
      <c r="AW18" s="63"/>
      <c r="AX18" s="63"/>
      <c r="AY18" s="63"/>
      <c r="AZ18" s="64"/>
      <c r="BA18" s="63"/>
      <c r="BB18" s="63"/>
      <c r="BC18" s="63"/>
    </row>
    <row r="19" spans="1:55" ht="54" customHeight="1" x14ac:dyDescent="0.2">
      <c r="A19" s="67"/>
      <c r="B19" s="123" t="s">
        <v>44</v>
      </c>
      <c r="C19" s="68" t="s">
        <v>200</v>
      </c>
      <c r="D19" s="68"/>
      <c r="E19" s="68"/>
      <c r="F19" s="68"/>
      <c r="G19" s="68"/>
      <c r="H19" s="68"/>
      <c r="I19" s="69"/>
      <c r="J19" s="69" t="s">
        <v>5</v>
      </c>
      <c r="K19" s="70"/>
      <c r="L19" s="70"/>
      <c r="M19" s="89"/>
      <c r="N19" s="137" t="s">
        <v>5</v>
      </c>
      <c r="O19" s="137"/>
      <c r="P19" s="89"/>
      <c r="Q19" s="68"/>
      <c r="R19" s="68" t="s">
        <v>5</v>
      </c>
      <c r="S19" s="68"/>
      <c r="T19" s="70"/>
      <c r="U19" s="68" t="s">
        <v>5</v>
      </c>
      <c r="V19" s="70"/>
      <c r="W19" s="89"/>
      <c r="X19" s="68" t="s">
        <v>5</v>
      </c>
      <c r="Y19" s="68"/>
      <c r="Z19" s="68" t="s">
        <v>5</v>
      </c>
      <c r="AA19" s="70"/>
      <c r="AB19" s="68" t="s">
        <v>5</v>
      </c>
      <c r="AC19" s="70"/>
      <c r="AD19" s="89"/>
      <c r="AE19" s="70"/>
      <c r="AF19" s="70"/>
      <c r="AG19" s="89"/>
      <c r="AH19" s="70"/>
      <c r="AI19" s="70"/>
      <c r="AJ19" s="70" t="s">
        <v>5</v>
      </c>
      <c r="AK19" s="89"/>
      <c r="AL19" s="70"/>
      <c r="AM19" s="70" t="s">
        <v>199</v>
      </c>
      <c r="AN19" s="70"/>
      <c r="AO19" s="90"/>
      <c r="AP19" s="68" t="str">
        <f>+'Evaluación controles '!G6</f>
        <v>Sin observación</v>
      </c>
      <c r="AQ19" s="44"/>
      <c r="AR19" s="44"/>
      <c r="AS19" s="44"/>
      <c r="AT19" s="44"/>
      <c r="AU19" s="44"/>
      <c r="AV19" s="44"/>
      <c r="AW19" s="44"/>
      <c r="AX19" s="44"/>
      <c r="AY19" s="44"/>
      <c r="AZ19" s="54"/>
      <c r="BA19" s="44"/>
      <c r="BB19" s="44"/>
      <c r="BC19" s="44"/>
    </row>
    <row r="20" spans="1:55" ht="90" customHeight="1" x14ac:dyDescent="0.2">
      <c r="A20" s="67"/>
      <c r="B20" s="123" t="s">
        <v>46</v>
      </c>
      <c r="C20" s="68" t="s">
        <v>201</v>
      </c>
      <c r="D20" s="68"/>
      <c r="E20" s="68"/>
      <c r="F20" s="68"/>
      <c r="G20" s="68"/>
      <c r="H20" s="68"/>
      <c r="I20" s="69"/>
      <c r="J20" s="69" t="s">
        <v>5</v>
      </c>
      <c r="K20" s="70"/>
      <c r="L20" s="70"/>
      <c r="M20" s="89"/>
      <c r="N20" s="137" t="s">
        <v>5</v>
      </c>
      <c r="O20" s="137"/>
      <c r="P20" s="89"/>
      <c r="Q20" s="68"/>
      <c r="R20" s="68" t="s">
        <v>5</v>
      </c>
      <c r="S20" s="68"/>
      <c r="T20" s="70"/>
      <c r="U20" s="68" t="s">
        <v>5</v>
      </c>
      <c r="V20" s="70"/>
      <c r="W20" s="89"/>
      <c r="X20" s="68" t="s">
        <v>5</v>
      </c>
      <c r="Y20" s="68"/>
      <c r="Z20" s="68" t="s">
        <v>5</v>
      </c>
      <c r="AA20" s="70"/>
      <c r="AB20" s="68" t="s">
        <v>5</v>
      </c>
      <c r="AC20" s="70"/>
      <c r="AD20" s="89"/>
      <c r="AE20" s="70" t="s">
        <v>80</v>
      </c>
      <c r="AF20" s="70"/>
      <c r="AG20" s="89"/>
      <c r="AH20" s="70"/>
      <c r="AI20" s="70"/>
      <c r="AJ20" s="70" t="s">
        <v>5</v>
      </c>
      <c r="AK20" s="89"/>
      <c r="AL20" s="70"/>
      <c r="AM20" s="70" t="s">
        <v>199</v>
      </c>
      <c r="AN20" s="70"/>
      <c r="AO20" s="90"/>
      <c r="AP20" s="68" t="str">
        <f>+'Evaluación controles '!G7</f>
        <v>Sin observación</v>
      </c>
      <c r="AQ20" s="44"/>
      <c r="AR20" s="44"/>
      <c r="AS20" s="44"/>
      <c r="AT20" s="44"/>
      <c r="AU20" s="44"/>
      <c r="AV20" s="44"/>
      <c r="AW20" s="44"/>
      <c r="AX20" s="44"/>
      <c r="AY20" s="44"/>
      <c r="AZ20" s="54"/>
      <c r="BA20" s="44"/>
      <c r="BB20" s="44"/>
      <c r="BC20" s="44"/>
    </row>
    <row r="21" spans="1:55" s="44" customFormat="1" ht="64.150000000000006" customHeight="1" x14ac:dyDescent="0.2">
      <c r="A21" s="81"/>
      <c r="B21" s="124" t="s">
        <v>47</v>
      </c>
      <c r="C21" s="80" t="s">
        <v>202</v>
      </c>
      <c r="D21" s="80"/>
      <c r="E21" s="80"/>
      <c r="F21" s="80"/>
      <c r="G21" s="80"/>
      <c r="H21" s="80"/>
      <c r="I21" s="82"/>
      <c r="J21" s="82" t="s">
        <v>5</v>
      </c>
      <c r="K21" s="83"/>
      <c r="L21" s="83"/>
      <c r="M21" s="89"/>
      <c r="N21" s="128" t="s">
        <v>5</v>
      </c>
      <c r="O21" s="128"/>
      <c r="P21" s="89"/>
      <c r="Q21" s="80"/>
      <c r="R21" s="80" t="s">
        <v>5</v>
      </c>
      <c r="S21" s="80"/>
      <c r="T21" s="83"/>
      <c r="U21" s="80" t="s">
        <v>5</v>
      </c>
      <c r="V21" s="83"/>
      <c r="W21" s="90"/>
      <c r="X21" s="80" t="s">
        <v>5</v>
      </c>
      <c r="Y21" s="80"/>
      <c r="Z21" s="80" t="s">
        <v>5</v>
      </c>
      <c r="AA21" s="83"/>
      <c r="AB21" s="80" t="s">
        <v>5</v>
      </c>
      <c r="AC21" s="83" t="s">
        <v>80</v>
      </c>
      <c r="AD21" s="90"/>
      <c r="AE21" s="83"/>
      <c r="AF21" s="83"/>
      <c r="AG21" s="90"/>
      <c r="AH21" s="83"/>
      <c r="AI21" s="91" t="s">
        <v>80</v>
      </c>
      <c r="AJ21" s="92" t="s">
        <v>5</v>
      </c>
      <c r="AK21" s="90"/>
      <c r="AL21" s="83"/>
      <c r="AM21" s="83"/>
      <c r="AN21" s="83" t="s">
        <v>199</v>
      </c>
      <c r="AO21" s="90"/>
      <c r="AP21" s="68" t="s">
        <v>301</v>
      </c>
      <c r="AZ21" s="54"/>
    </row>
    <row r="22" spans="1:55" s="44" customFormat="1" ht="96.75" customHeight="1" x14ac:dyDescent="0.2">
      <c r="A22" s="81"/>
      <c r="B22" s="124" t="s">
        <v>48</v>
      </c>
      <c r="C22" s="80" t="s">
        <v>203</v>
      </c>
      <c r="D22" s="80"/>
      <c r="E22" s="80"/>
      <c r="F22" s="80"/>
      <c r="G22" s="80"/>
      <c r="H22" s="80"/>
      <c r="I22" s="82"/>
      <c r="J22" s="82" t="s">
        <v>5</v>
      </c>
      <c r="K22" s="83"/>
      <c r="L22" s="83"/>
      <c r="M22" s="89"/>
      <c r="N22" s="128" t="s">
        <v>5</v>
      </c>
      <c r="O22" s="128"/>
      <c r="P22" s="89"/>
      <c r="Q22" s="80"/>
      <c r="R22" s="80" t="s">
        <v>5</v>
      </c>
      <c r="S22" s="80"/>
      <c r="T22" s="83"/>
      <c r="U22" s="80" t="s">
        <v>5</v>
      </c>
      <c r="V22" s="83"/>
      <c r="W22" s="90"/>
      <c r="X22" s="80" t="s">
        <v>5</v>
      </c>
      <c r="Y22" s="80"/>
      <c r="Z22" s="80" t="s">
        <v>5</v>
      </c>
      <c r="AA22" s="83"/>
      <c r="AB22" s="80" t="s">
        <v>5</v>
      </c>
      <c r="AC22" s="83"/>
      <c r="AD22" s="90"/>
      <c r="AE22" s="83"/>
      <c r="AF22" s="83"/>
      <c r="AG22" s="90"/>
      <c r="AH22" s="83"/>
      <c r="AI22" s="83"/>
      <c r="AJ22" s="83" t="s">
        <v>5</v>
      </c>
      <c r="AK22" s="90"/>
      <c r="AL22" s="83"/>
      <c r="AM22" s="83"/>
      <c r="AN22" s="83" t="s">
        <v>199</v>
      </c>
      <c r="AO22" s="90"/>
      <c r="AP22" s="68" t="s">
        <v>312</v>
      </c>
      <c r="AZ22" s="54"/>
    </row>
    <row r="23" spans="1:55" s="44" customFormat="1" ht="52.15" customHeight="1" x14ac:dyDescent="0.2">
      <c r="A23" s="81"/>
      <c r="B23" s="124" t="s">
        <v>49</v>
      </c>
      <c r="C23" s="80" t="s">
        <v>204</v>
      </c>
      <c r="D23" s="80"/>
      <c r="E23" s="80"/>
      <c r="F23" s="80"/>
      <c r="G23" s="80"/>
      <c r="H23" s="80"/>
      <c r="I23" s="82"/>
      <c r="J23" s="82" t="s">
        <v>5</v>
      </c>
      <c r="K23" s="83"/>
      <c r="L23" s="83"/>
      <c r="M23" s="89"/>
      <c r="N23" s="128" t="s">
        <v>5</v>
      </c>
      <c r="O23" s="128"/>
      <c r="P23" s="89"/>
      <c r="Q23" s="80"/>
      <c r="R23" s="80" t="s">
        <v>5</v>
      </c>
      <c r="S23" s="80"/>
      <c r="T23" s="83"/>
      <c r="U23" s="80" t="s">
        <v>5</v>
      </c>
      <c r="V23" s="83"/>
      <c r="W23" s="90"/>
      <c r="X23" s="80" t="s">
        <v>5</v>
      </c>
      <c r="Y23" s="80"/>
      <c r="Z23" s="80" t="s">
        <v>5</v>
      </c>
      <c r="AA23" s="83"/>
      <c r="AB23" s="80" t="s">
        <v>5</v>
      </c>
      <c r="AC23" s="83"/>
      <c r="AD23" s="90"/>
      <c r="AE23" s="83"/>
      <c r="AF23" s="83"/>
      <c r="AG23" s="90"/>
      <c r="AH23" s="83"/>
      <c r="AI23" s="83"/>
      <c r="AJ23" s="83" t="s">
        <v>5</v>
      </c>
      <c r="AK23" s="90"/>
      <c r="AL23" s="83"/>
      <c r="AM23" s="83"/>
      <c r="AN23" s="83" t="s">
        <v>199</v>
      </c>
      <c r="AO23" s="90"/>
      <c r="AP23" s="68" t="s">
        <v>312</v>
      </c>
      <c r="AZ23" s="54"/>
    </row>
    <row r="24" spans="1:55" s="44" customFormat="1" ht="52.15" customHeight="1" x14ac:dyDescent="0.2">
      <c r="A24" s="81"/>
      <c r="B24" s="124" t="s">
        <v>50</v>
      </c>
      <c r="C24" s="80" t="s">
        <v>205</v>
      </c>
      <c r="D24" s="80"/>
      <c r="E24" s="80"/>
      <c r="F24" s="80"/>
      <c r="G24" s="80"/>
      <c r="H24" s="80"/>
      <c r="I24" s="82"/>
      <c r="J24" s="82" t="s">
        <v>5</v>
      </c>
      <c r="K24" s="83"/>
      <c r="L24" s="83"/>
      <c r="M24" s="89"/>
      <c r="N24" s="128" t="s">
        <v>5</v>
      </c>
      <c r="O24" s="128"/>
      <c r="P24" s="89"/>
      <c r="Q24" s="80"/>
      <c r="R24" s="80" t="s">
        <v>5</v>
      </c>
      <c r="S24" s="80"/>
      <c r="T24" s="83"/>
      <c r="U24" s="80" t="s">
        <v>5</v>
      </c>
      <c r="V24" s="83"/>
      <c r="W24" s="90"/>
      <c r="X24" s="80" t="s">
        <v>5</v>
      </c>
      <c r="Y24" s="80"/>
      <c r="Z24" s="80" t="s">
        <v>5</v>
      </c>
      <c r="AA24" s="83"/>
      <c r="AB24" s="80" t="s">
        <v>5</v>
      </c>
      <c r="AC24" s="83"/>
      <c r="AD24" s="90"/>
      <c r="AE24" s="83" t="s">
        <v>80</v>
      </c>
      <c r="AF24" s="83"/>
      <c r="AG24" s="90"/>
      <c r="AH24" s="83"/>
      <c r="AI24" s="83"/>
      <c r="AJ24" s="83" t="s">
        <v>5</v>
      </c>
      <c r="AK24" s="90"/>
      <c r="AL24" s="83"/>
      <c r="AM24" s="83"/>
      <c r="AN24" s="83" t="s">
        <v>199</v>
      </c>
      <c r="AO24" s="90"/>
      <c r="AP24" s="68" t="s">
        <v>312</v>
      </c>
      <c r="AZ24" s="54"/>
    </row>
    <row r="25" spans="1:55" s="44" customFormat="1" ht="39" customHeight="1" x14ac:dyDescent="0.2">
      <c r="A25" s="81"/>
      <c r="B25" s="124" t="s">
        <v>51</v>
      </c>
      <c r="C25" s="80" t="s">
        <v>52</v>
      </c>
      <c r="D25" s="80"/>
      <c r="E25" s="80"/>
      <c r="F25" s="80"/>
      <c r="G25" s="80"/>
      <c r="H25" s="80"/>
      <c r="I25" s="86" t="s">
        <v>53</v>
      </c>
      <c r="J25" s="82"/>
      <c r="K25" s="83"/>
      <c r="L25" s="83"/>
      <c r="M25" s="89"/>
      <c r="N25" s="128" t="s">
        <v>5</v>
      </c>
      <c r="O25" s="128"/>
      <c r="P25" s="89"/>
      <c r="Q25" s="80"/>
      <c r="R25" s="80" t="s">
        <v>5</v>
      </c>
      <c r="S25" s="80"/>
      <c r="T25" s="83"/>
      <c r="U25" s="80" t="s">
        <v>5</v>
      </c>
      <c r="V25" s="83"/>
      <c r="W25" s="90"/>
      <c r="X25" s="80" t="s">
        <v>5</v>
      </c>
      <c r="Y25" s="80"/>
      <c r="Z25" s="80" t="s">
        <v>5</v>
      </c>
      <c r="AA25" s="83"/>
      <c r="AB25" s="80" t="s">
        <v>5</v>
      </c>
      <c r="AC25" s="83"/>
      <c r="AD25" s="90"/>
      <c r="AE25" s="83"/>
      <c r="AF25" s="83"/>
      <c r="AG25" s="90"/>
      <c r="AH25" s="83"/>
      <c r="AI25" s="83"/>
      <c r="AJ25" s="83" t="s">
        <v>5</v>
      </c>
      <c r="AK25" s="90"/>
      <c r="AL25" s="83"/>
      <c r="AM25" s="83" t="s">
        <v>199</v>
      </c>
      <c r="AN25" s="83"/>
      <c r="AO25" s="90"/>
      <c r="AP25" s="68" t="s">
        <v>45</v>
      </c>
      <c r="AZ25" s="54"/>
    </row>
    <row r="26" spans="1:55" s="44" customFormat="1" ht="61.9" customHeight="1" x14ac:dyDescent="0.2">
      <c r="A26" s="81"/>
      <c r="B26" s="124" t="s">
        <v>54</v>
      </c>
      <c r="C26" s="80" t="s">
        <v>55</v>
      </c>
      <c r="D26" s="80"/>
      <c r="E26" s="80"/>
      <c r="F26" s="80"/>
      <c r="G26" s="80"/>
      <c r="H26" s="80"/>
      <c r="I26" s="82"/>
      <c r="J26" s="82" t="s">
        <v>5</v>
      </c>
      <c r="K26" s="83"/>
      <c r="L26" s="83"/>
      <c r="M26" s="89"/>
      <c r="N26" s="128" t="s">
        <v>5</v>
      </c>
      <c r="O26" s="128"/>
      <c r="P26" s="89"/>
      <c r="Q26" s="80"/>
      <c r="R26" s="80" t="s">
        <v>5</v>
      </c>
      <c r="S26" s="80"/>
      <c r="T26" s="83"/>
      <c r="U26" s="80" t="s">
        <v>5</v>
      </c>
      <c r="V26" s="83"/>
      <c r="W26" s="90"/>
      <c r="X26" s="80" t="s">
        <v>5</v>
      </c>
      <c r="Y26" s="80"/>
      <c r="Z26" s="80" t="s">
        <v>5</v>
      </c>
      <c r="AA26" s="83"/>
      <c r="AB26" s="80" t="s">
        <v>5</v>
      </c>
      <c r="AC26" s="83"/>
      <c r="AD26" s="90"/>
      <c r="AE26" s="83"/>
      <c r="AF26" s="83"/>
      <c r="AG26" s="90"/>
      <c r="AH26" s="83"/>
      <c r="AI26" s="83"/>
      <c r="AJ26" s="83" t="s">
        <v>5</v>
      </c>
      <c r="AK26" s="90"/>
      <c r="AL26" s="83"/>
      <c r="AM26" s="83"/>
      <c r="AN26" s="83" t="s">
        <v>199</v>
      </c>
      <c r="AO26" s="90"/>
      <c r="AP26" s="68" t="s">
        <v>302</v>
      </c>
      <c r="AZ26" s="54"/>
    </row>
    <row r="27" spans="1:55" s="44" customFormat="1" ht="39" customHeight="1" x14ac:dyDescent="0.2">
      <c r="A27" s="81"/>
      <c r="B27" s="124" t="s">
        <v>56</v>
      </c>
      <c r="C27" s="80" t="s">
        <v>206</v>
      </c>
      <c r="D27" s="80"/>
      <c r="E27" s="80"/>
      <c r="F27" s="80"/>
      <c r="G27" s="80"/>
      <c r="H27" s="80"/>
      <c r="I27" s="82"/>
      <c r="J27" s="82"/>
      <c r="K27" s="83" t="s">
        <v>5</v>
      </c>
      <c r="L27" s="83"/>
      <c r="M27" s="89"/>
      <c r="N27" s="128" t="s">
        <v>5</v>
      </c>
      <c r="O27" s="128"/>
      <c r="P27" s="89"/>
      <c r="Q27" s="80"/>
      <c r="R27" s="80" t="s">
        <v>5</v>
      </c>
      <c r="S27" s="80"/>
      <c r="T27" s="83"/>
      <c r="U27" s="80" t="s">
        <v>5</v>
      </c>
      <c r="V27" s="83"/>
      <c r="W27" s="90"/>
      <c r="X27" s="80" t="s">
        <v>5</v>
      </c>
      <c r="Y27" s="80"/>
      <c r="Z27" s="80" t="s">
        <v>5</v>
      </c>
      <c r="AA27" s="83"/>
      <c r="AB27" s="80" t="s">
        <v>5</v>
      </c>
      <c r="AC27" s="83" t="s">
        <v>80</v>
      </c>
      <c r="AD27" s="90"/>
      <c r="AE27" s="83"/>
      <c r="AF27" s="83"/>
      <c r="AG27" s="90"/>
      <c r="AH27" s="83"/>
      <c r="AI27" s="83" t="s">
        <v>80</v>
      </c>
      <c r="AJ27" s="83" t="s">
        <v>5</v>
      </c>
      <c r="AK27" s="90"/>
      <c r="AL27" s="83"/>
      <c r="AM27" s="83"/>
      <c r="AN27" s="83" t="s">
        <v>199</v>
      </c>
      <c r="AO27" s="90"/>
      <c r="AP27" s="68" t="s">
        <v>310</v>
      </c>
      <c r="AZ27" s="54"/>
    </row>
    <row r="28" spans="1:55" s="44" customFormat="1" ht="134.44999999999999" customHeight="1" x14ac:dyDescent="0.2">
      <c r="A28" s="81"/>
      <c r="B28" s="124" t="s">
        <v>58</v>
      </c>
      <c r="C28" s="80" t="s">
        <v>59</v>
      </c>
      <c r="D28" s="80"/>
      <c r="E28" s="80"/>
      <c r="F28" s="80"/>
      <c r="G28" s="80"/>
      <c r="H28" s="80"/>
      <c r="I28" s="82"/>
      <c r="J28" s="82" t="s">
        <v>5</v>
      </c>
      <c r="K28" s="83"/>
      <c r="L28" s="83"/>
      <c r="M28" s="89"/>
      <c r="N28" s="128" t="s">
        <v>5</v>
      </c>
      <c r="O28" s="128"/>
      <c r="P28" s="89"/>
      <c r="Q28" s="80"/>
      <c r="R28" s="80" t="s">
        <v>5</v>
      </c>
      <c r="S28" s="80"/>
      <c r="T28" s="83"/>
      <c r="U28" s="80" t="s">
        <v>5</v>
      </c>
      <c r="V28" s="83"/>
      <c r="W28" s="90"/>
      <c r="X28" s="80" t="s">
        <v>5</v>
      </c>
      <c r="Y28" s="80"/>
      <c r="Z28" s="80" t="s">
        <v>5</v>
      </c>
      <c r="AA28" s="83"/>
      <c r="AB28" s="80" t="s">
        <v>5</v>
      </c>
      <c r="AC28" s="83" t="s">
        <v>80</v>
      </c>
      <c r="AD28" s="90"/>
      <c r="AE28" s="83"/>
      <c r="AF28" s="83"/>
      <c r="AG28" s="90"/>
      <c r="AH28" s="83"/>
      <c r="AI28" s="92" t="s">
        <v>80</v>
      </c>
      <c r="AJ28" s="83" t="s">
        <v>5</v>
      </c>
      <c r="AK28" s="90"/>
      <c r="AL28" s="83"/>
      <c r="AM28" s="83"/>
      <c r="AN28" s="83" t="s">
        <v>199</v>
      </c>
      <c r="AO28" s="90"/>
      <c r="AP28" s="68" t="s">
        <v>303</v>
      </c>
      <c r="AZ28" s="54"/>
    </row>
    <row r="29" spans="1:55" s="44" customFormat="1" ht="64.900000000000006" customHeight="1" x14ac:dyDescent="0.2">
      <c r="A29" s="81"/>
      <c r="B29" s="124" t="s">
        <v>60</v>
      </c>
      <c r="C29" s="80" t="s">
        <v>207</v>
      </c>
      <c r="D29" s="80"/>
      <c r="E29" s="80"/>
      <c r="F29" s="80"/>
      <c r="G29" s="80"/>
      <c r="H29" s="80"/>
      <c r="I29" s="85" t="s">
        <v>61</v>
      </c>
      <c r="J29" s="82"/>
      <c r="K29" s="83"/>
      <c r="L29" s="83"/>
      <c r="M29" s="89"/>
      <c r="N29" s="128" t="s">
        <v>5</v>
      </c>
      <c r="O29" s="128"/>
      <c r="P29" s="89"/>
      <c r="Q29" s="80"/>
      <c r="R29" s="80" t="s">
        <v>5</v>
      </c>
      <c r="S29" s="80"/>
      <c r="T29" s="83"/>
      <c r="U29" s="80" t="s">
        <v>5</v>
      </c>
      <c r="V29" s="83"/>
      <c r="W29" s="90"/>
      <c r="X29" s="80" t="s">
        <v>5</v>
      </c>
      <c r="Y29" s="80"/>
      <c r="Z29" s="80" t="s">
        <v>5</v>
      </c>
      <c r="AA29" s="83"/>
      <c r="AB29" s="80" t="s">
        <v>5</v>
      </c>
      <c r="AC29" s="83" t="s">
        <v>80</v>
      </c>
      <c r="AD29" s="90"/>
      <c r="AE29" s="83"/>
      <c r="AF29" s="83"/>
      <c r="AG29" s="90"/>
      <c r="AH29" s="83"/>
      <c r="AI29" s="92" t="s">
        <v>80</v>
      </c>
      <c r="AJ29" s="83" t="s">
        <v>5</v>
      </c>
      <c r="AK29" s="90"/>
      <c r="AL29" s="83"/>
      <c r="AM29" s="83" t="s">
        <v>199</v>
      </c>
      <c r="AN29" s="83"/>
      <c r="AO29" s="90"/>
      <c r="AP29" s="68" t="s">
        <v>45</v>
      </c>
      <c r="AZ29" s="54"/>
    </row>
    <row r="30" spans="1:55" s="44" customFormat="1" ht="80.25" customHeight="1" x14ac:dyDescent="0.2">
      <c r="A30" s="81"/>
      <c r="B30" s="124" t="s">
        <v>62</v>
      </c>
      <c r="C30" s="80" t="s">
        <v>208</v>
      </c>
      <c r="D30" s="80"/>
      <c r="E30" s="80"/>
      <c r="F30" s="80"/>
      <c r="G30" s="80"/>
      <c r="H30" s="80"/>
      <c r="I30" s="85" t="s">
        <v>61</v>
      </c>
      <c r="J30" s="82"/>
      <c r="K30" s="83"/>
      <c r="L30" s="83"/>
      <c r="M30" s="89"/>
      <c r="N30" s="128" t="s">
        <v>5</v>
      </c>
      <c r="O30" s="128"/>
      <c r="P30" s="89"/>
      <c r="Q30" s="80"/>
      <c r="R30" s="80" t="s">
        <v>5</v>
      </c>
      <c r="S30" s="80"/>
      <c r="T30" s="83"/>
      <c r="U30" s="80" t="s">
        <v>5</v>
      </c>
      <c r="V30" s="83"/>
      <c r="W30" s="90"/>
      <c r="X30" s="80" t="s">
        <v>5</v>
      </c>
      <c r="Y30" s="80"/>
      <c r="Z30" s="80" t="s">
        <v>5</v>
      </c>
      <c r="AA30" s="83"/>
      <c r="AB30" s="80" t="s">
        <v>5</v>
      </c>
      <c r="AC30" s="83" t="s">
        <v>80</v>
      </c>
      <c r="AD30" s="90"/>
      <c r="AE30" s="83"/>
      <c r="AF30" s="83"/>
      <c r="AG30" s="90"/>
      <c r="AH30" s="83"/>
      <c r="AI30" s="92" t="s">
        <v>80</v>
      </c>
      <c r="AJ30" s="83" t="s">
        <v>5</v>
      </c>
      <c r="AK30" s="90"/>
      <c r="AL30" s="83"/>
      <c r="AM30" s="83" t="s">
        <v>199</v>
      </c>
      <c r="AN30" s="83"/>
      <c r="AO30" s="90"/>
      <c r="AP30" s="68" t="s">
        <v>45</v>
      </c>
      <c r="AZ30" s="54"/>
    </row>
    <row r="31" spans="1:55" s="44" customFormat="1" ht="73.5" customHeight="1" x14ac:dyDescent="0.2">
      <c r="A31" s="81"/>
      <c r="B31" s="124" t="s">
        <v>63</v>
      </c>
      <c r="C31" s="80" t="s">
        <v>64</v>
      </c>
      <c r="D31" s="80"/>
      <c r="E31" s="80"/>
      <c r="F31" s="80"/>
      <c r="G31" s="80"/>
      <c r="H31" s="80"/>
      <c r="I31" s="82"/>
      <c r="J31" s="82" t="s">
        <v>5</v>
      </c>
      <c r="K31" s="83"/>
      <c r="L31" s="83"/>
      <c r="M31" s="89"/>
      <c r="N31" s="128" t="s">
        <v>5</v>
      </c>
      <c r="O31" s="128"/>
      <c r="P31" s="89"/>
      <c r="Q31" s="80"/>
      <c r="R31" s="80" t="s">
        <v>5</v>
      </c>
      <c r="S31" s="80"/>
      <c r="T31" s="83"/>
      <c r="U31" s="80" t="s">
        <v>5</v>
      </c>
      <c r="V31" s="83"/>
      <c r="W31" s="90"/>
      <c r="X31" s="80" t="s">
        <v>5</v>
      </c>
      <c r="Y31" s="80"/>
      <c r="Z31" s="80" t="s">
        <v>5</v>
      </c>
      <c r="AA31" s="83"/>
      <c r="AB31" s="80" t="s">
        <v>5</v>
      </c>
      <c r="AC31" s="83"/>
      <c r="AD31" s="90"/>
      <c r="AE31" s="83"/>
      <c r="AF31" s="83"/>
      <c r="AG31" s="90"/>
      <c r="AH31" s="83"/>
      <c r="AI31" s="83"/>
      <c r="AJ31" s="83" t="s">
        <v>5</v>
      </c>
      <c r="AK31" s="90"/>
      <c r="AL31" s="83"/>
      <c r="AM31" s="83" t="s">
        <v>199</v>
      </c>
      <c r="AN31" s="83"/>
      <c r="AO31" s="90"/>
      <c r="AP31" s="68" t="s">
        <v>45</v>
      </c>
      <c r="AZ31" s="54"/>
    </row>
    <row r="32" spans="1:55" s="44" customFormat="1" ht="70.5" customHeight="1" x14ac:dyDescent="0.2">
      <c r="A32" s="81"/>
      <c r="B32" s="124" t="s">
        <v>65</v>
      </c>
      <c r="C32" s="80" t="s">
        <v>66</v>
      </c>
      <c r="D32" s="80"/>
      <c r="E32" s="80"/>
      <c r="F32" s="80"/>
      <c r="G32" s="80"/>
      <c r="H32" s="80"/>
      <c r="I32" s="85" t="s">
        <v>67</v>
      </c>
      <c r="J32" s="82"/>
      <c r="K32" s="83"/>
      <c r="L32" s="83"/>
      <c r="M32" s="89"/>
      <c r="N32" s="128" t="s">
        <v>5</v>
      </c>
      <c r="O32" s="128"/>
      <c r="P32" s="89"/>
      <c r="Q32" s="80"/>
      <c r="R32" s="80" t="s">
        <v>5</v>
      </c>
      <c r="S32" s="80"/>
      <c r="T32" s="83"/>
      <c r="U32" s="80" t="s">
        <v>5</v>
      </c>
      <c r="V32" s="83"/>
      <c r="W32" s="90"/>
      <c r="X32" s="80" t="s">
        <v>5</v>
      </c>
      <c r="Y32" s="80"/>
      <c r="Z32" s="80" t="s">
        <v>5</v>
      </c>
      <c r="AA32" s="83"/>
      <c r="AB32" s="80" t="s">
        <v>5</v>
      </c>
      <c r="AC32" s="83" t="s">
        <v>80</v>
      </c>
      <c r="AD32" s="90"/>
      <c r="AE32" s="83" t="s">
        <v>80</v>
      </c>
      <c r="AF32" s="83"/>
      <c r="AG32" s="90"/>
      <c r="AH32" s="83"/>
      <c r="AI32" s="91" t="s">
        <v>80</v>
      </c>
      <c r="AJ32" s="92" t="s">
        <v>5</v>
      </c>
      <c r="AK32" s="90"/>
      <c r="AL32" s="83"/>
      <c r="AM32" s="83" t="s">
        <v>199</v>
      </c>
      <c r="AN32" s="83"/>
      <c r="AO32" s="90"/>
      <c r="AP32" s="68" t="s">
        <v>45</v>
      </c>
      <c r="AZ32" s="54"/>
    </row>
    <row r="33" spans="1:55" s="44" customFormat="1" ht="64.150000000000006" customHeight="1" x14ac:dyDescent="0.2">
      <c r="A33" s="81"/>
      <c r="B33" s="124" t="s">
        <v>68</v>
      </c>
      <c r="C33" s="80" t="s">
        <v>69</v>
      </c>
      <c r="D33" s="80"/>
      <c r="E33" s="80"/>
      <c r="F33" s="80"/>
      <c r="G33" s="80"/>
      <c r="H33" s="80"/>
      <c r="I33" s="85" t="s">
        <v>67</v>
      </c>
      <c r="J33" s="82"/>
      <c r="K33" s="83"/>
      <c r="L33" s="83"/>
      <c r="M33" s="89"/>
      <c r="N33" s="128" t="s">
        <v>5</v>
      </c>
      <c r="O33" s="128"/>
      <c r="P33" s="89"/>
      <c r="Q33" s="80"/>
      <c r="R33" s="80" t="s">
        <v>5</v>
      </c>
      <c r="S33" s="80"/>
      <c r="T33" s="83"/>
      <c r="U33" s="80" t="s">
        <v>5</v>
      </c>
      <c r="V33" s="83"/>
      <c r="W33" s="90"/>
      <c r="X33" s="80" t="s">
        <v>5</v>
      </c>
      <c r="Y33" s="80"/>
      <c r="Z33" s="80" t="s">
        <v>5</v>
      </c>
      <c r="AA33" s="83"/>
      <c r="AB33" s="80" t="s">
        <v>5</v>
      </c>
      <c r="AC33" s="83"/>
      <c r="AD33" s="90"/>
      <c r="AE33" s="83"/>
      <c r="AF33" s="83"/>
      <c r="AG33" s="90"/>
      <c r="AH33" s="83"/>
      <c r="AI33" s="83"/>
      <c r="AJ33" s="83" t="s">
        <v>5</v>
      </c>
      <c r="AK33" s="90"/>
      <c r="AL33" s="83"/>
      <c r="AM33" s="83"/>
      <c r="AN33" s="83" t="s">
        <v>199</v>
      </c>
      <c r="AO33" s="90"/>
      <c r="AP33" s="68" t="s">
        <v>304</v>
      </c>
      <c r="AZ33" s="54"/>
    </row>
    <row r="34" spans="1:55" s="44" customFormat="1" ht="90" customHeight="1" x14ac:dyDescent="0.2">
      <c r="A34" s="81"/>
      <c r="B34" s="124" t="s">
        <v>70</v>
      </c>
      <c r="C34" s="80" t="s">
        <v>209</v>
      </c>
      <c r="D34" s="80"/>
      <c r="E34" s="80"/>
      <c r="F34" s="80" t="s">
        <v>5</v>
      </c>
      <c r="G34" s="80"/>
      <c r="H34" s="80"/>
      <c r="I34" s="82"/>
      <c r="J34" s="82"/>
      <c r="K34" s="83"/>
      <c r="L34" s="83"/>
      <c r="M34" s="89"/>
      <c r="N34" s="128" t="s">
        <v>5</v>
      </c>
      <c r="O34" s="128"/>
      <c r="P34" s="89"/>
      <c r="Q34" s="80"/>
      <c r="R34" s="80" t="s">
        <v>5</v>
      </c>
      <c r="S34" s="80"/>
      <c r="T34" s="83"/>
      <c r="U34" s="80" t="s">
        <v>5</v>
      </c>
      <c r="V34" s="83"/>
      <c r="W34" s="90"/>
      <c r="X34" s="80" t="s">
        <v>5</v>
      </c>
      <c r="Y34" s="80"/>
      <c r="Z34" s="80" t="s">
        <v>5</v>
      </c>
      <c r="AA34" s="83"/>
      <c r="AB34" s="80" t="s">
        <v>5</v>
      </c>
      <c r="AC34" s="83"/>
      <c r="AD34" s="90"/>
      <c r="AE34" s="83"/>
      <c r="AF34" s="83"/>
      <c r="AG34" s="90"/>
      <c r="AH34" s="83"/>
      <c r="AI34" s="83"/>
      <c r="AJ34" s="83" t="s">
        <v>5</v>
      </c>
      <c r="AK34" s="90"/>
      <c r="AL34" s="83"/>
      <c r="AM34" s="83" t="s">
        <v>199</v>
      </c>
      <c r="AN34" s="83"/>
      <c r="AO34" s="90"/>
      <c r="AP34" s="68" t="s">
        <v>45</v>
      </c>
      <c r="AZ34" s="54"/>
    </row>
    <row r="35" spans="1:55" s="44" customFormat="1" ht="57.6" customHeight="1" x14ac:dyDescent="0.2">
      <c r="A35" s="81"/>
      <c r="B35" s="124" t="s">
        <v>71</v>
      </c>
      <c r="C35" s="80" t="s">
        <v>72</v>
      </c>
      <c r="D35" s="80"/>
      <c r="E35" s="80" t="s">
        <v>5</v>
      </c>
      <c r="F35" s="80"/>
      <c r="G35" s="80"/>
      <c r="H35" s="80"/>
      <c r="I35" s="82"/>
      <c r="J35" s="82"/>
      <c r="K35" s="83"/>
      <c r="L35" s="83"/>
      <c r="M35" s="89"/>
      <c r="N35" s="128" t="s">
        <v>5</v>
      </c>
      <c r="O35" s="128"/>
      <c r="P35" s="89"/>
      <c r="Q35" s="80"/>
      <c r="R35" s="80" t="s">
        <v>5</v>
      </c>
      <c r="S35" s="80"/>
      <c r="T35" s="83"/>
      <c r="U35" s="80" t="s">
        <v>5</v>
      </c>
      <c r="V35" s="83"/>
      <c r="W35" s="90"/>
      <c r="X35" s="80" t="s">
        <v>5</v>
      </c>
      <c r="Y35" s="80"/>
      <c r="Z35" s="80" t="s">
        <v>5</v>
      </c>
      <c r="AA35" s="83"/>
      <c r="AB35" s="80" t="s">
        <v>5</v>
      </c>
      <c r="AC35" s="83"/>
      <c r="AD35" s="90"/>
      <c r="AE35" s="83"/>
      <c r="AF35" s="83"/>
      <c r="AG35" s="90"/>
      <c r="AH35" s="83"/>
      <c r="AI35" s="83"/>
      <c r="AJ35" s="83" t="s">
        <v>5</v>
      </c>
      <c r="AK35" s="90"/>
      <c r="AL35" s="83"/>
      <c r="AM35" s="83" t="s">
        <v>199</v>
      </c>
      <c r="AN35" s="83"/>
      <c r="AO35" s="90"/>
      <c r="AP35" s="68" t="s">
        <v>45</v>
      </c>
      <c r="AZ35" s="54"/>
    </row>
    <row r="36" spans="1:55" s="44" customFormat="1" ht="39" hidden="1" customHeight="1" x14ac:dyDescent="0.2">
      <c r="A36" s="81"/>
      <c r="B36" s="125" t="s">
        <v>73</v>
      </c>
      <c r="C36" s="100" t="s">
        <v>74</v>
      </c>
      <c r="D36" s="80"/>
      <c r="E36" s="80" t="s">
        <v>5</v>
      </c>
      <c r="F36" s="80"/>
      <c r="G36" s="80"/>
      <c r="H36" s="80"/>
      <c r="I36" s="82"/>
      <c r="J36" s="82"/>
      <c r="K36" s="83"/>
      <c r="L36" s="83"/>
      <c r="M36" s="89"/>
      <c r="N36" s="128"/>
      <c r="O36" s="128"/>
      <c r="P36" s="89"/>
      <c r="Q36" s="80"/>
      <c r="R36" s="80" t="s">
        <v>5</v>
      </c>
      <c r="S36" s="80"/>
      <c r="T36" s="83"/>
      <c r="U36" s="80" t="s">
        <v>5</v>
      </c>
      <c r="V36" s="83"/>
      <c r="W36" s="90"/>
      <c r="X36" s="80"/>
      <c r="Y36" s="80"/>
      <c r="Z36" s="80" t="s">
        <v>5</v>
      </c>
      <c r="AA36" s="83"/>
      <c r="AB36" s="80" t="s">
        <v>5</v>
      </c>
      <c r="AC36" s="83"/>
      <c r="AD36" s="90"/>
      <c r="AE36" s="83"/>
      <c r="AF36" s="83"/>
      <c r="AG36" s="90"/>
      <c r="AH36" s="83"/>
      <c r="AI36" s="83"/>
      <c r="AJ36" s="83" t="s">
        <v>199</v>
      </c>
      <c r="AK36" s="90"/>
      <c r="AL36" s="83"/>
      <c r="AM36" s="83"/>
      <c r="AN36" s="83"/>
      <c r="AO36" s="90"/>
      <c r="AP36" s="68"/>
      <c r="AZ36" s="54"/>
    </row>
    <row r="37" spans="1:55" s="44" customFormat="1" ht="113.25" customHeight="1" x14ac:dyDescent="0.2">
      <c r="A37" s="81"/>
      <c r="B37" s="123" t="s">
        <v>76</v>
      </c>
      <c r="C37" s="80" t="s">
        <v>210</v>
      </c>
      <c r="D37" s="80"/>
      <c r="E37" s="80"/>
      <c r="F37" s="80"/>
      <c r="G37" s="80"/>
      <c r="H37" s="80" t="s">
        <v>5</v>
      </c>
      <c r="I37" s="82"/>
      <c r="J37" s="82"/>
      <c r="K37" s="83"/>
      <c r="L37" s="83"/>
      <c r="M37" s="89"/>
      <c r="N37" s="128" t="s">
        <v>5</v>
      </c>
      <c r="O37" s="128"/>
      <c r="P37" s="89"/>
      <c r="Q37" s="80"/>
      <c r="R37" s="80" t="s">
        <v>5</v>
      </c>
      <c r="S37" s="80"/>
      <c r="T37" s="83"/>
      <c r="U37" s="80" t="s">
        <v>5</v>
      </c>
      <c r="V37" s="83"/>
      <c r="W37" s="90"/>
      <c r="X37" s="80" t="s">
        <v>5</v>
      </c>
      <c r="Y37" s="80"/>
      <c r="Z37" s="80" t="s">
        <v>5</v>
      </c>
      <c r="AA37" s="83"/>
      <c r="AB37" s="83" t="s">
        <v>5</v>
      </c>
      <c r="AC37" s="80"/>
      <c r="AD37" s="90"/>
      <c r="AE37" s="83" t="s">
        <v>80</v>
      </c>
      <c r="AF37" s="83" t="s">
        <v>5</v>
      </c>
      <c r="AG37" s="90"/>
      <c r="AH37" s="83"/>
      <c r="AI37" s="92" t="s">
        <v>80</v>
      </c>
      <c r="AJ37" s="92" t="s">
        <v>5</v>
      </c>
      <c r="AK37" s="90"/>
      <c r="AL37" s="83"/>
      <c r="AM37" s="83"/>
      <c r="AN37" s="83" t="s">
        <v>199</v>
      </c>
      <c r="AO37" s="90"/>
      <c r="AP37" s="68" t="s">
        <v>305</v>
      </c>
      <c r="AZ37" s="54"/>
    </row>
    <row r="38" spans="1:55" s="44" customFormat="1" ht="51.6" customHeight="1" x14ac:dyDescent="0.2">
      <c r="A38" s="81"/>
      <c r="B38" s="124" t="s">
        <v>77</v>
      </c>
      <c r="C38" s="80" t="s">
        <v>78</v>
      </c>
      <c r="D38" s="80"/>
      <c r="E38" s="80"/>
      <c r="F38" s="80"/>
      <c r="G38" s="80"/>
      <c r="H38" s="80" t="s">
        <v>5</v>
      </c>
      <c r="I38" s="82"/>
      <c r="J38" s="82"/>
      <c r="K38" s="83"/>
      <c r="L38" s="83"/>
      <c r="M38" s="89"/>
      <c r="N38" s="128" t="s">
        <v>5</v>
      </c>
      <c r="O38" s="128"/>
      <c r="P38" s="89"/>
      <c r="Q38" s="80"/>
      <c r="R38" s="80" t="s">
        <v>5</v>
      </c>
      <c r="S38" s="80"/>
      <c r="T38" s="83"/>
      <c r="U38" s="80" t="s">
        <v>5</v>
      </c>
      <c r="V38" s="83"/>
      <c r="W38" s="90"/>
      <c r="X38" s="80" t="s">
        <v>5</v>
      </c>
      <c r="Y38" s="80"/>
      <c r="Z38" s="80" t="s">
        <v>5</v>
      </c>
      <c r="AA38" s="83"/>
      <c r="AB38" s="80" t="s">
        <v>5</v>
      </c>
      <c r="AC38" s="83"/>
      <c r="AD38" s="90"/>
      <c r="AE38" s="83"/>
      <c r="AF38" s="83" t="s">
        <v>5</v>
      </c>
      <c r="AG38" s="90"/>
      <c r="AH38" s="83"/>
      <c r="AI38" s="92" t="s">
        <v>80</v>
      </c>
      <c r="AJ38" s="92" t="s">
        <v>5</v>
      </c>
      <c r="AK38" s="90"/>
      <c r="AL38" s="83"/>
      <c r="AM38" s="83" t="s">
        <v>199</v>
      </c>
      <c r="AN38" s="83"/>
      <c r="AO38" s="90"/>
      <c r="AP38" s="68" t="s">
        <v>45</v>
      </c>
      <c r="AZ38" s="54"/>
    </row>
    <row r="39" spans="1:55" s="44" customFormat="1" ht="73.5" customHeight="1" x14ac:dyDescent="0.2">
      <c r="A39" s="81"/>
      <c r="B39" s="124" t="s">
        <v>79</v>
      </c>
      <c r="C39" s="80" t="s">
        <v>211</v>
      </c>
      <c r="D39" s="80" t="s">
        <v>80</v>
      </c>
      <c r="E39" s="80"/>
      <c r="F39" s="80"/>
      <c r="G39" s="80"/>
      <c r="H39" s="80"/>
      <c r="I39" s="82"/>
      <c r="J39" s="82"/>
      <c r="K39" s="83"/>
      <c r="L39" s="83" t="s">
        <v>5</v>
      </c>
      <c r="M39" s="89"/>
      <c r="N39" s="128" t="s">
        <v>5</v>
      </c>
      <c r="O39" s="128"/>
      <c r="P39" s="89"/>
      <c r="Q39" s="80"/>
      <c r="R39" s="80" t="s">
        <v>5</v>
      </c>
      <c r="S39" s="80"/>
      <c r="T39" s="83"/>
      <c r="U39" s="80" t="s">
        <v>5</v>
      </c>
      <c r="V39" s="83"/>
      <c r="W39" s="90"/>
      <c r="X39" s="80" t="s">
        <v>5</v>
      </c>
      <c r="Y39" s="80"/>
      <c r="Z39" s="80" t="s">
        <v>5</v>
      </c>
      <c r="AA39" s="83"/>
      <c r="AB39" s="80" t="s">
        <v>5</v>
      </c>
      <c r="AC39" s="83"/>
      <c r="AD39" s="90"/>
      <c r="AE39" s="83"/>
      <c r="AF39" s="83"/>
      <c r="AG39" s="90"/>
      <c r="AH39" s="83"/>
      <c r="AI39" s="83"/>
      <c r="AJ39" s="83" t="s">
        <v>5</v>
      </c>
      <c r="AK39" s="90"/>
      <c r="AL39" s="83"/>
      <c r="AM39" s="83" t="s">
        <v>199</v>
      </c>
      <c r="AN39" s="83"/>
      <c r="AO39" s="90"/>
      <c r="AP39" s="68" t="s">
        <v>45</v>
      </c>
      <c r="AZ39" s="54"/>
    </row>
    <row r="40" spans="1:55" s="44" customFormat="1" ht="55.9" customHeight="1" x14ac:dyDescent="0.2">
      <c r="A40" s="81"/>
      <c r="B40" s="124" t="s">
        <v>81</v>
      </c>
      <c r="C40" s="80" t="s">
        <v>212</v>
      </c>
      <c r="D40" s="80"/>
      <c r="E40" s="80"/>
      <c r="F40" s="80"/>
      <c r="G40" s="80"/>
      <c r="H40" s="80"/>
      <c r="I40" s="82" t="s">
        <v>82</v>
      </c>
      <c r="J40" s="82"/>
      <c r="K40" s="83"/>
      <c r="L40" s="83"/>
      <c r="M40" s="89"/>
      <c r="N40" s="128" t="s">
        <v>5</v>
      </c>
      <c r="O40" s="128"/>
      <c r="P40" s="89"/>
      <c r="Q40" s="80"/>
      <c r="R40" s="80" t="s">
        <v>5</v>
      </c>
      <c r="S40" s="80"/>
      <c r="T40" s="83"/>
      <c r="U40" s="80" t="s">
        <v>5</v>
      </c>
      <c r="V40" s="83"/>
      <c r="W40" s="90"/>
      <c r="X40" s="80" t="s">
        <v>5</v>
      </c>
      <c r="Y40" s="80"/>
      <c r="Z40" s="80" t="s">
        <v>5</v>
      </c>
      <c r="AA40" s="83"/>
      <c r="AB40" s="80" t="s">
        <v>5</v>
      </c>
      <c r="AC40" s="83"/>
      <c r="AD40" s="90"/>
      <c r="AE40" s="83"/>
      <c r="AF40" s="83"/>
      <c r="AG40" s="90"/>
      <c r="AH40" s="83"/>
      <c r="AI40" s="83"/>
      <c r="AJ40" s="83" t="s">
        <v>5</v>
      </c>
      <c r="AK40" s="90"/>
      <c r="AL40" s="83"/>
      <c r="AM40" s="83" t="s">
        <v>199</v>
      </c>
      <c r="AN40" s="83"/>
      <c r="AO40" s="90"/>
      <c r="AP40" s="68" t="s">
        <v>45</v>
      </c>
      <c r="AZ40" s="54"/>
    </row>
    <row r="41" spans="1:55" s="44" customFormat="1" ht="63.75" customHeight="1" x14ac:dyDescent="0.2">
      <c r="A41" s="81"/>
      <c r="B41" s="124" t="s">
        <v>83</v>
      </c>
      <c r="C41" s="80" t="s">
        <v>84</v>
      </c>
      <c r="D41" s="80"/>
      <c r="E41" s="80"/>
      <c r="F41" s="80"/>
      <c r="G41" s="80"/>
      <c r="H41" s="80"/>
      <c r="I41" s="80"/>
      <c r="J41" s="83" t="s">
        <v>5</v>
      </c>
      <c r="K41" s="83"/>
      <c r="L41" s="83"/>
      <c r="M41" s="89"/>
      <c r="N41" s="128" t="s">
        <v>5</v>
      </c>
      <c r="O41" s="128"/>
      <c r="P41" s="89"/>
      <c r="Q41" s="80"/>
      <c r="R41" s="80" t="s">
        <v>5</v>
      </c>
      <c r="S41" s="80"/>
      <c r="T41" s="83"/>
      <c r="U41" s="80" t="s">
        <v>5</v>
      </c>
      <c r="V41" s="83"/>
      <c r="W41" s="90"/>
      <c r="X41" s="80" t="s">
        <v>5</v>
      </c>
      <c r="Y41" s="80"/>
      <c r="Z41" s="80" t="s">
        <v>5</v>
      </c>
      <c r="AA41" s="83"/>
      <c r="AB41" s="80" t="s">
        <v>5</v>
      </c>
      <c r="AC41" s="83"/>
      <c r="AD41" s="90"/>
      <c r="AE41" s="83"/>
      <c r="AF41" s="83"/>
      <c r="AG41" s="90"/>
      <c r="AH41" s="83"/>
      <c r="AI41" s="83"/>
      <c r="AJ41" s="83" t="s">
        <v>5</v>
      </c>
      <c r="AK41" s="90"/>
      <c r="AL41" s="83"/>
      <c r="AM41" s="83" t="s">
        <v>199</v>
      </c>
      <c r="AN41" s="83"/>
      <c r="AO41" s="90"/>
      <c r="AP41" s="68" t="s">
        <v>45</v>
      </c>
      <c r="AZ41" s="54"/>
    </row>
    <row r="42" spans="1:55" s="44" customFormat="1" ht="71.25" customHeight="1" x14ac:dyDescent="0.2">
      <c r="A42" s="81"/>
      <c r="B42" s="124" t="s">
        <v>85</v>
      </c>
      <c r="C42" s="80" t="s">
        <v>86</v>
      </c>
      <c r="D42" s="80"/>
      <c r="E42" s="80"/>
      <c r="F42" s="80"/>
      <c r="G42" s="80"/>
      <c r="H42" s="80"/>
      <c r="I42" s="80"/>
      <c r="J42" s="83" t="s">
        <v>5</v>
      </c>
      <c r="K42" s="83"/>
      <c r="L42" s="83"/>
      <c r="M42" s="89"/>
      <c r="N42" s="128" t="s">
        <v>5</v>
      </c>
      <c r="O42" s="128"/>
      <c r="P42" s="89"/>
      <c r="Q42" s="80"/>
      <c r="R42" s="80" t="s">
        <v>5</v>
      </c>
      <c r="S42" s="80"/>
      <c r="T42" s="83"/>
      <c r="U42" s="80" t="s">
        <v>5</v>
      </c>
      <c r="V42" s="83"/>
      <c r="W42" s="90"/>
      <c r="X42" s="80" t="s">
        <v>5</v>
      </c>
      <c r="Y42" s="80"/>
      <c r="Z42" s="80" t="s">
        <v>5</v>
      </c>
      <c r="AA42" s="83"/>
      <c r="AB42" s="80" t="s">
        <v>5</v>
      </c>
      <c r="AC42" s="83"/>
      <c r="AD42" s="90"/>
      <c r="AE42" s="83"/>
      <c r="AF42" s="83"/>
      <c r="AG42" s="90"/>
      <c r="AH42" s="83"/>
      <c r="AI42" s="83"/>
      <c r="AJ42" s="83" t="s">
        <v>5</v>
      </c>
      <c r="AK42" s="90"/>
      <c r="AL42" s="83"/>
      <c r="AM42" s="83"/>
      <c r="AN42" s="83" t="s">
        <v>199</v>
      </c>
      <c r="AO42" s="90"/>
      <c r="AP42" s="68" t="s">
        <v>306</v>
      </c>
      <c r="AZ42" s="54"/>
    </row>
    <row r="43" spans="1:55" s="44" customFormat="1" ht="105" customHeight="1" thickBot="1" x14ac:dyDescent="0.25">
      <c r="A43" s="81"/>
      <c r="B43" s="124" t="s">
        <v>87</v>
      </c>
      <c r="C43" s="80" t="s">
        <v>88</v>
      </c>
      <c r="D43" s="80"/>
      <c r="E43" s="80"/>
      <c r="F43" s="80"/>
      <c r="G43" s="80"/>
      <c r="H43" s="80"/>
      <c r="I43" s="80"/>
      <c r="J43" s="83" t="s">
        <v>5</v>
      </c>
      <c r="K43" s="83"/>
      <c r="L43" s="83"/>
      <c r="M43" s="89"/>
      <c r="N43" s="128" t="s">
        <v>5</v>
      </c>
      <c r="O43" s="128"/>
      <c r="P43" s="89"/>
      <c r="Q43" s="80"/>
      <c r="R43" s="80" t="s">
        <v>5</v>
      </c>
      <c r="S43" s="80"/>
      <c r="T43" s="83"/>
      <c r="U43" s="80" t="s">
        <v>5</v>
      </c>
      <c r="V43" s="83"/>
      <c r="W43" s="90"/>
      <c r="X43" s="80" t="s">
        <v>5</v>
      </c>
      <c r="Y43" s="80"/>
      <c r="Z43" s="80" t="s">
        <v>5</v>
      </c>
      <c r="AA43" s="83"/>
      <c r="AB43" s="80" t="s">
        <v>5</v>
      </c>
      <c r="AC43" s="83"/>
      <c r="AD43" s="90"/>
      <c r="AE43" s="83"/>
      <c r="AF43" s="83"/>
      <c r="AG43" s="90"/>
      <c r="AH43" s="83"/>
      <c r="AI43" s="83"/>
      <c r="AJ43" s="83" t="s">
        <v>5</v>
      </c>
      <c r="AK43" s="90"/>
      <c r="AL43" s="83"/>
      <c r="AM43" s="83"/>
      <c r="AN43" s="83" t="s">
        <v>199</v>
      </c>
      <c r="AO43" s="90"/>
      <c r="AP43" s="68" t="s">
        <v>307</v>
      </c>
      <c r="AQ43" s="46"/>
      <c r="AR43" s="46"/>
      <c r="AS43" s="46"/>
      <c r="AT43" s="46"/>
      <c r="AU43" s="46"/>
      <c r="AV43" s="46"/>
      <c r="AW43" s="46"/>
      <c r="AX43" s="46"/>
      <c r="AY43" s="46"/>
      <c r="AZ43" s="73"/>
    </row>
    <row r="44" spans="1:55" s="44" customFormat="1" ht="105" customHeight="1" thickBot="1" x14ac:dyDescent="0.25">
      <c r="A44" s="81"/>
      <c r="B44" s="124" t="s">
        <v>249</v>
      </c>
      <c r="C44" s="80" t="s">
        <v>250</v>
      </c>
      <c r="D44" s="80"/>
      <c r="E44" s="80"/>
      <c r="F44" s="80"/>
      <c r="G44" s="80"/>
      <c r="H44" s="80"/>
      <c r="I44" s="80"/>
      <c r="J44" s="83" t="s">
        <v>5</v>
      </c>
      <c r="K44" s="83"/>
      <c r="L44" s="83"/>
      <c r="M44" s="89"/>
      <c r="N44" s="128" t="s">
        <v>5</v>
      </c>
      <c r="O44" s="128"/>
      <c r="P44" s="89"/>
      <c r="Q44" s="80"/>
      <c r="R44" s="80" t="s">
        <v>5</v>
      </c>
      <c r="S44" s="80"/>
      <c r="T44" s="83"/>
      <c r="U44" s="80" t="s">
        <v>5</v>
      </c>
      <c r="V44" s="83"/>
      <c r="W44" s="90"/>
      <c r="X44" s="80" t="s">
        <v>5</v>
      </c>
      <c r="Y44" s="80"/>
      <c r="Z44" s="80" t="s">
        <v>5</v>
      </c>
      <c r="AA44" s="83"/>
      <c r="AB44" s="80" t="s">
        <v>5</v>
      </c>
      <c r="AC44" s="83"/>
      <c r="AD44" s="90"/>
      <c r="AE44" s="83"/>
      <c r="AF44" s="83"/>
      <c r="AG44" s="90"/>
      <c r="AH44" s="83"/>
      <c r="AI44" s="83"/>
      <c r="AJ44" s="83" t="s">
        <v>5</v>
      </c>
      <c r="AK44" s="90"/>
      <c r="AL44" s="83"/>
      <c r="AM44" s="83" t="s">
        <v>199</v>
      </c>
      <c r="AN44" s="83"/>
      <c r="AO44" s="90"/>
      <c r="AP44" s="80" t="s">
        <v>45</v>
      </c>
      <c r="AQ44" s="46"/>
      <c r="AR44" s="46"/>
      <c r="AS44" s="46"/>
      <c r="AT44" s="46"/>
      <c r="AU44" s="46"/>
      <c r="AV44" s="46"/>
      <c r="AW44" s="46"/>
      <c r="AX44" s="46"/>
      <c r="AY44" s="46"/>
      <c r="AZ44" s="73"/>
    </row>
    <row r="45" spans="1:55" ht="100.5" customHeight="1" x14ac:dyDescent="0.2">
      <c r="A45" s="44"/>
      <c r="B45" s="135" t="s">
        <v>89</v>
      </c>
      <c r="C45" s="135"/>
      <c r="D45" s="135"/>
      <c r="E45" s="135" t="s">
        <v>90</v>
      </c>
      <c r="F45" s="135"/>
      <c r="G45" s="135"/>
      <c r="H45" s="135"/>
      <c r="I45" s="135"/>
      <c r="J45" s="135"/>
      <c r="K45" s="135"/>
      <c r="L45" s="135"/>
      <c r="M45" s="89"/>
      <c r="N45" s="135" t="s">
        <v>91</v>
      </c>
      <c r="O45" s="135"/>
      <c r="P45" s="89"/>
      <c r="Q45" s="134"/>
      <c r="R45" s="134"/>
      <c r="S45" s="134"/>
      <c r="T45" s="134"/>
      <c r="U45" s="134"/>
      <c r="V45" s="134"/>
      <c r="W45" s="88"/>
      <c r="X45" s="88"/>
      <c r="Y45" s="88"/>
      <c r="Z45" s="88"/>
      <c r="AA45" s="88"/>
      <c r="AB45" s="88"/>
      <c r="AC45" s="88"/>
      <c r="AD45" s="88"/>
      <c r="AE45" s="136" t="s">
        <v>92</v>
      </c>
      <c r="AF45" s="136"/>
      <c r="AG45" s="90"/>
      <c r="AH45" s="135" t="s">
        <v>93</v>
      </c>
      <c r="AI45" s="135"/>
      <c r="AJ45" s="135"/>
      <c r="AK45" s="90"/>
      <c r="AL45" s="135" t="s">
        <v>94</v>
      </c>
      <c r="AM45" s="135"/>
      <c r="AN45" s="135"/>
      <c r="AO45" s="90"/>
      <c r="AP45" s="90"/>
      <c r="AQ45" s="44"/>
      <c r="AR45" s="44"/>
      <c r="AS45" s="44"/>
      <c r="AT45" s="44"/>
      <c r="AU45" s="44"/>
      <c r="AV45" s="44"/>
      <c r="AW45" s="44"/>
      <c r="AX45" s="44"/>
      <c r="AY45" s="44"/>
      <c r="AZ45" s="44"/>
      <c r="BA45" s="44"/>
      <c r="BB45" s="44"/>
      <c r="BC45" s="44"/>
    </row>
    <row r="46" spans="1:55" ht="36" x14ac:dyDescent="0.2">
      <c r="B46" s="93" t="s">
        <v>197</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row>
  </sheetData>
  <autoFilter ref="AP15:AP43" xr:uid="{00000000-0009-0000-0000-000000000000}"/>
  <mergeCells count="65">
    <mergeCell ref="N20:O20"/>
    <mergeCell ref="N21:O21"/>
    <mergeCell ref="N22:O22"/>
    <mergeCell ref="L16:L18"/>
    <mergeCell ref="N30:O30"/>
    <mergeCell ref="Q15:S17"/>
    <mergeCell ref="T15:V17"/>
    <mergeCell ref="AR15:AS15"/>
    <mergeCell ref="AU15:AV15"/>
    <mergeCell ref="AX15:AY15"/>
    <mergeCell ref="AX16:AY17"/>
    <mergeCell ref="X15:Y17"/>
    <mergeCell ref="Z15:AA17"/>
    <mergeCell ref="AB15:AC17"/>
    <mergeCell ref="AE15:AF17"/>
    <mergeCell ref="AH15:AJ17"/>
    <mergeCell ref="AL15:AN17"/>
    <mergeCell ref="AP15:AP18"/>
    <mergeCell ref="D1:AZ1"/>
    <mergeCell ref="D2:AZ2"/>
    <mergeCell ref="D3:AZ3"/>
    <mergeCell ref="D4:AZ4"/>
    <mergeCell ref="C9:D9"/>
    <mergeCell ref="C6:AZ6"/>
    <mergeCell ref="AE45:AF45"/>
    <mergeCell ref="AH45:AJ45"/>
    <mergeCell ref="AL45:AN45"/>
    <mergeCell ref="N19:O19"/>
    <mergeCell ref="N37:O37"/>
    <mergeCell ref="N45:O45"/>
    <mergeCell ref="N38:O38"/>
    <mergeCell ref="N40:O40"/>
    <mergeCell ref="N23:O23"/>
    <mergeCell ref="N24:O24"/>
    <mergeCell ref="N25:O25"/>
    <mergeCell ref="N26:O26"/>
    <mergeCell ref="N27:O27"/>
    <mergeCell ref="N28:O28"/>
    <mergeCell ref="N29:O29"/>
    <mergeCell ref="N39:O39"/>
    <mergeCell ref="N36:O36"/>
    <mergeCell ref="Q45:S45"/>
    <mergeCell ref="T45:V45"/>
    <mergeCell ref="B45:D45"/>
    <mergeCell ref="N41:O41"/>
    <mergeCell ref="E45:L45"/>
    <mergeCell ref="N43:O43"/>
    <mergeCell ref="N42:O42"/>
    <mergeCell ref="N44:O44"/>
    <mergeCell ref="N34:O34"/>
    <mergeCell ref="N32:O32"/>
    <mergeCell ref="N33:O33"/>
    <mergeCell ref="N35:O35"/>
    <mergeCell ref="H9:J9"/>
    <mergeCell ref="I10:J10"/>
    <mergeCell ref="I11:J11"/>
    <mergeCell ref="B13:L13"/>
    <mergeCell ref="B15:B18"/>
    <mergeCell ref="C15:C18"/>
    <mergeCell ref="D15:L15"/>
    <mergeCell ref="N15:O18"/>
    <mergeCell ref="N31:O31"/>
    <mergeCell ref="D16:I17"/>
    <mergeCell ref="J16:J18"/>
    <mergeCell ref="K16:K18"/>
  </mergeCells>
  <phoneticPr fontId="5" type="noConversion"/>
  <pageMargins left="0.31496062992125984" right="0.31496062992125984" top="0.35433070866141736" bottom="0.35433070866141736"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45"/>
  <sheetViews>
    <sheetView showGridLines="0" tabSelected="1" zoomScale="90" zoomScaleNormal="90" workbookViewId="0">
      <selection activeCell="E6" sqref="E6"/>
    </sheetView>
  </sheetViews>
  <sheetFormatPr baseColWidth="10" defaultColWidth="11.42578125" defaultRowHeight="12" x14ac:dyDescent="0.2"/>
  <cols>
    <col min="1" max="1" width="8.28515625" style="34" customWidth="1"/>
    <col min="2" max="2" width="11.5703125" style="34" customWidth="1"/>
    <col min="3" max="3" width="25.85546875" style="34" customWidth="1"/>
    <col min="4" max="4" width="11.42578125" style="38"/>
    <col min="5" max="5" width="47.7109375" style="34" customWidth="1"/>
    <col min="6" max="6" width="46.5703125" style="122" customWidth="1"/>
    <col min="7" max="7" width="32.42578125" style="122" customWidth="1"/>
    <col min="8" max="8" width="20.5703125" style="38" customWidth="1"/>
    <col min="9" max="10" width="11.42578125" style="34" customWidth="1"/>
    <col min="11" max="16384" width="11.42578125" style="34"/>
  </cols>
  <sheetData>
    <row r="1" spans="1:10" ht="22.15" customHeight="1" x14ac:dyDescent="0.2">
      <c r="A1" s="152"/>
      <c r="B1" s="152"/>
      <c r="C1" s="138" t="s">
        <v>192</v>
      </c>
      <c r="D1" s="139"/>
      <c r="E1" s="139"/>
      <c r="F1" s="153"/>
      <c r="G1" s="153"/>
      <c r="H1" s="139"/>
      <c r="I1" s="139"/>
      <c r="J1" s="140"/>
    </row>
    <row r="2" spans="1:10" ht="22.15" customHeight="1" x14ac:dyDescent="0.2">
      <c r="A2" s="152"/>
      <c r="B2" s="152"/>
      <c r="C2" s="141" t="s">
        <v>1</v>
      </c>
      <c r="D2" s="142"/>
      <c r="E2" s="142"/>
      <c r="F2" s="154"/>
      <c r="G2" s="154"/>
      <c r="H2" s="142"/>
      <c r="I2" s="142"/>
      <c r="J2" s="143"/>
    </row>
    <row r="3" spans="1:10" ht="22.15" customHeight="1" x14ac:dyDescent="0.2">
      <c r="A3" s="152"/>
      <c r="B3" s="152"/>
      <c r="C3" s="141" t="s">
        <v>95</v>
      </c>
      <c r="D3" s="142"/>
      <c r="E3" s="142"/>
      <c r="F3" s="154"/>
      <c r="G3" s="154"/>
      <c r="H3" s="142"/>
      <c r="I3" s="142"/>
      <c r="J3" s="143"/>
    </row>
    <row r="4" spans="1:10" ht="22.15" customHeight="1" thickBot="1" x14ac:dyDescent="0.25">
      <c r="A4" s="152"/>
      <c r="B4" s="152"/>
      <c r="C4" s="144" t="s">
        <v>314</v>
      </c>
      <c r="D4" s="145"/>
      <c r="E4" s="145"/>
      <c r="F4" s="155"/>
      <c r="G4" s="155"/>
      <c r="H4" s="145"/>
      <c r="I4" s="145"/>
      <c r="J4" s="146"/>
    </row>
    <row r="5" spans="1:10" ht="66" customHeight="1" thickBot="1" x14ac:dyDescent="0.25">
      <c r="A5" s="35" t="s">
        <v>96</v>
      </c>
      <c r="B5" s="35" t="s">
        <v>97</v>
      </c>
      <c r="C5" s="36" t="s">
        <v>98</v>
      </c>
      <c r="D5" s="36" t="s">
        <v>99</v>
      </c>
      <c r="E5" s="36" t="s">
        <v>100</v>
      </c>
      <c r="F5" s="120" t="s">
        <v>101</v>
      </c>
      <c r="G5" s="120" t="s">
        <v>102</v>
      </c>
      <c r="H5" s="37" t="s">
        <v>103</v>
      </c>
      <c r="I5" s="37" t="s">
        <v>104</v>
      </c>
      <c r="J5" s="37" t="s">
        <v>308</v>
      </c>
    </row>
    <row r="6" spans="1:10" ht="264" x14ac:dyDescent="0.2">
      <c r="A6" s="71">
        <v>1</v>
      </c>
      <c r="B6" s="116" t="str">
        <f>+VLOOKUP(A6,'[1]IDENTIFICACIÓN DEL RC'!$A$6:$E$33,2,0)</f>
        <v>Acceso y Fortalecimiento a la Justicia</v>
      </c>
      <c r="C6" s="80" t="str">
        <f>+'Matriz seguimiento MRC'!C19</f>
        <v>Posibilidad de Registro de información errada en los informes de procesos vinculados al PDJJR (Programa de Justicia Juvenil Restaurativa)</v>
      </c>
      <c r="D6" s="33">
        <v>1</v>
      </c>
      <c r="E6" s="80" t="s">
        <v>106</v>
      </c>
      <c r="F6" s="80" t="s">
        <v>253</v>
      </c>
      <c r="G6" s="79" t="s">
        <v>45</v>
      </c>
      <c r="H6" s="71" t="s">
        <v>108</v>
      </c>
      <c r="I6" s="71">
        <v>100</v>
      </c>
      <c r="J6" s="94" t="s">
        <v>109</v>
      </c>
    </row>
    <row r="7" spans="1:10" ht="201" customHeight="1" x14ac:dyDescent="0.2">
      <c r="A7" s="71">
        <v>2</v>
      </c>
      <c r="B7" s="33" t="str">
        <f>+VLOOKUP(A7,'[1]IDENTIFICACIÓN DEL RC'!$A$6:$E$33,2,0)</f>
        <v>Acceso y Fortalecimiento a la Justicia</v>
      </c>
      <c r="C7" s="80" t="str">
        <f>+'Matriz seguimiento MRC'!C20</f>
        <v>Posibilidad de actuaciones inadecuadas por parte de funcionarios y colaboradores de la Dirección de Acceso a la Justicia por el recibimiento de dadivas</v>
      </c>
      <c r="D7" s="33">
        <v>1</v>
      </c>
      <c r="E7" s="80" t="s">
        <v>110</v>
      </c>
      <c r="F7" s="80" t="s">
        <v>279</v>
      </c>
      <c r="G7" s="79" t="s">
        <v>45</v>
      </c>
      <c r="H7" s="71" t="s">
        <v>108</v>
      </c>
      <c r="I7" s="71">
        <v>100</v>
      </c>
      <c r="J7" s="94" t="s">
        <v>109</v>
      </c>
    </row>
    <row r="8" spans="1:10" ht="335.25" customHeight="1" x14ac:dyDescent="0.2">
      <c r="A8" s="71">
        <v>2</v>
      </c>
      <c r="B8" s="33" t="str">
        <f>+VLOOKUP(A8,'[1]IDENTIFICACIÓN DEL RC'!$A$6:$E$33,2,0)</f>
        <v>Acceso y Fortalecimiento a la Justicia</v>
      </c>
      <c r="C8" s="80" t="str">
        <f>+'Matriz seguimiento MRC'!C20</f>
        <v>Posibilidad de actuaciones inadecuadas por parte de funcionarios y colaboradores de la Dirección de Acceso a la Justicia por el recibimiento de dadivas</v>
      </c>
      <c r="D8" s="33">
        <v>2</v>
      </c>
      <c r="E8" s="80" t="s">
        <v>111</v>
      </c>
      <c r="F8" s="80" t="s">
        <v>254</v>
      </c>
      <c r="G8" s="79" t="s">
        <v>45</v>
      </c>
      <c r="H8" s="71" t="s">
        <v>108</v>
      </c>
      <c r="I8" s="71">
        <v>100</v>
      </c>
      <c r="J8" s="94" t="s">
        <v>109</v>
      </c>
    </row>
    <row r="9" spans="1:10" ht="303.60000000000002" customHeight="1" x14ac:dyDescent="0.2">
      <c r="A9" s="71">
        <v>3</v>
      </c>
      <c r="B9" s="33" t="str">
        <f>+VLOOKUP(A9,'[1]IDENTIFICACIÓN DEL RC'!$A$6:$E$33,2,0)</f>
        <v>Acceso y Fortalecimiento a la Justicia</v>
      </c>
      <c r="C9" s="80" t="str">
        <f>+'Matriz seguimiento MRC'!C21</f>
        <v>Posibilidad de presentar Inconsistencias en los reportes relacionados al Plan de Acción a la Justicia</v>
      </c>
      <c r="D9" s="33">
        <v>1</v>
      </c>
      <c r="E9" s="80" t="s">
        <v>236</v>
      </c>
      <c r="F9" s="95" t="s">
        <v>280</v>
      </c>
      <c r="G9" s="80" t="s">
        <v>294</v>
      </c>
      <c r="H9" s="71" t="s">
        <v>255</v>
      </c>
      <c r="I9" s="71">
        <v>95</v>
      </c>
      <c r="J9" s="119" t="s">
        <v>251</v>
      </c>
    </row>
    <row r="10" spans="1:10" ht="328.15" customHeight="1" x14ac:dyDescent="0.2">
      <c r="A10" s="96">
        <v>4</v>
      </c>
      <c r="B10" s="33" t="str">
        <f>+VLOOKUP(A10,'[1]IDENTIFICACIÓN DEL RC'!$A$6:$E$33,2,0)</f>
        <v>Gestión Integral a las Personas Privadas de la Libertad -PPL-</v>
      </c>
      <c r="C10" s="80" t="str">
        <f>+'Matriz seguimiento MRC'!C22</f>
        <v>Posibilidad de Beneficio a particulares o a terceros derivados de trámites en procesos de Atención Integral (alimentación, servicios de salud, dotación de elementos básicos, ingreso a programas de Atención Social y actividades validas de redención de pena).</v>
      </c>
      <c r="D10" s="33">
        <v>1</v>
      </c>
      <c r="E10" s="80" t="s">
        <v>113</v>
      </c>
      <c r="F10" s="85" t="s">
        <v>256</v>
      </c>
      <c r="G10" s="80" t="s">
        <v>311</v>
      </c>
      <c r="H10" s="71" t="s">
        <v>255</v>
      </c>
      <c r="I10" s="71">
        <v>95</v>
      </c>
      <c r="J10" s="119" t="s">
        <v>251</v>
      </c>
    </row>
    <row r="11" spans="1:10" ht="208.5" customHeight="1" x14ac:dyDescent="0.2">
      <c r="A11" s="71">
        <v>5</v>
      </c>
      <c r="B11" s="33" t="str">
        <f>+VLOOKUP(A11,'[1]IDENTIFICACIÓN DEL RC'!$A$6:$E$33,2,0)</f>
        <v>Gestión Integral a las Personas Privadas de la Libertad -PPL-</v>
      </c>
      <c r="C11" s="80" t="str">
        <f>+'Matriz seguimiento MRC'!C23</f>
        <v>Posibilidad de Beneficio a particulares o a terceros derivados de la Custodia y Vigilancia a las PPL</v>
      </c>
      <c r="D11" s="33">
        <v>1</v>
      </c>
      <c r="E11" s="80" t="s">
        <v>115</v>
      </c>
      <c r="F11" s="80" t="s">
        <v>257</v>
      </c>
      <c r="G11" s="80" t="s">
        <v>311</v>
      </c>
      <c r="H11" s="71" t="s">
        <v>255</v>
      </c>
      <c r="I11" s="71">
        <v>95</v>
      </c>
      <c r="J11" s="119" t="s">
        <v>251</v>
      </c>
    </row>
    <row r="12" spans="1:10" ht="216" x14ac:dyDescent="0.2">
      <c r="A12" s="71">
        <v>6</v>
      </c>
      <c r="B12" s="33" t="str">
        <f>+VLOOKUP(A12,'[1]IDENTIFICACIÓN DEL RC'!$A$6:$E$33,2,0)</f>
        <v>Gestión Integral a las Personas Privadas de la Libertad -PPL-</v>
      </c>
      <c r="C12" s="80" t="str">
        <f>+'Matriz seguimiento MRC'!C24</f>
        <v>Posibilidad de Beneficio a particulares o a terceros derivados de los trámites Jurídicos</v>
      </c>
      <c r="D12" s="33">
        <v>1</v>
      </c>
      <c r="E12" s="80" t="s">
        <v>117</v>
      </c>
      <c r="F12" s="80" t="s">
        <v>281</v>
      </c>
      <c r="G12" s="80" t="s">
        <v>311</v>
      </c>
      <c r="H12" s="71" t="s">
        <v>255</v>
      </c>
      <c r="I12" s="71">
        <v>95</v>
      </c>
      <c r="J12" s="119" t="s">
        <v>251</v>
      </c>
    </row>
    <row r="13" spans="1:10" ht="240" x14ac:dyDescent="0.2">
      <c r="A13" s="71">
        <v>7</v>
      </c>
      <c r="B13" s="33" t="str">
        <f>+VLOOKUP(A13,'[1]IDENTIFICACIÓN DEL RC'!$A$6:$E$33,2,0)</f>
        <v>Control Disciplinario</v>
      </c>
      <c r="C13" s="80" t="str">
        <f>+'Matriz seguimiento MRC'!C25</f>
        <v>Posibilidad de desviaciones en las Investigaciones originadas por prácticas indebidas</v>
      </c>
      <c r="D13" s="33">
        <v>1</v>
      </c>
      <c r="E13" s="80" t="s">
        <v>118</v>
      </c>
      <c r="F13" s="80" t="s">
        <v>258</v>
      </c>
      <c r="G13" s="79" t="s">
        <v>45</v>
      </c>
      <c r="H13" s="71" t="s">
        <v>108</v>
      </c>
      <c r="I13" s="71">
        <v>100</v>
      </c>
      <c r="J13" s="94" t="s">
        <v>109</v>
      </c>
    </row>
    <row r="14" spans="1:10" ht="178.15" customHeight="1" x14ac:dyDescent="0.2">
      <c r="A14" s="71">
        <v>8</v>
      </c>
      <c r="B14" s="33" t="str">
        <f>+VLOOKUP(A14,'[1]IDENTIFICACIÓN DEL RC'!$A$6:$E$33,2,0)</f>
        <v>Administración de Bienes Muebles e Inmuebles para el Fortalecimiento de las Capacidades Operativas</v>
      </c>
      <c r="C14" s="80" t="str">
        <f>+'Matriz seguimiento MRC'!C26</f>
        <v>Posibilidad de suministro de combustible por parte de los proveedores a vehículos que no son de propiedad o no están a cargo de la SDSCJ para beneficio propio o de terceros</v>
      </c>
      <c r="D14" s="33">
        <v>1</v>
      </c>
      <c r="E14" s="80" t="s">
        <v>120</v>
      </c>
      <c r="F14" s="80" t="s">
        <v>259</v>
      </c>
      <c r="G14" s="80" t="s">
        <v>295</v>
      </c>
      <c r="H14" s="71" t="s">
        <v>255</v>
      </c>
      <c r="I14" s="71">
        <v>95</v>
      </c>
      <c r="J14" s="119" t="s">
        <v>251</v>
      </c>
    </row>
    <row r="15" spans="1:10" ht="194.25" customHeight="1" x14ac:dyDescent="0.2">
      <c r="A15" s="71">
        <v>8</v>
      </c>
      <c r="B15" s="33" t="str">
        <f>+VLOOKUP(A15,'[1]IDENTIFICACIÓN DEL RC'!$A$6:$E$33,2,0)</f>
        <v>Administración de Bienes Muebles e Inmuebles para el Fortalecimiento de las Capacidades Operativas</v>
      </c>
      <c r="C15" s="80" t="str">
        <f>+'Matriz seguimiento MRC'!C26</f>
        <v>Posibilidad de suministro de combustible por parte de los proveedores a vehículos que no son de propiedad o no están a cargo de la SDSCJ para beneficio propio o de terceros</v>
      </c>
      <c r="D15" s="33">
        <v>2</v>
      </c>
      <c r="E15" s="80" t="s">
        <v>237</v>
      </c>
      <c r="F15" s="95" t="s">
        <v>260</v>
      </c>
      <c r="G15" s="79" t="s">
        <v>45</v>
      </c>
      <c r="H15" s="71" t="s">
        <v>108</v>
      </c>
      <c r="I15" s="71">
        <v>100</v>
      </c>
      <c r="J15" s="94" t="s">
        <v>109</v>
      </c>
    </row>
    <row r="16" spans="1:10" ht="197.45" customHeight="1" x14ac:dyDescent="0.2">
      <c r="A16" s="71">
        <v>8</v>
      </c>
      <c r="B16" s="33" t="str">
        <f>+VLOOKUP(A16,'[1]IDENTIFICACIÓN DEL RC'!$A$6:$E$33,2,0)</f>
        <v>Administración de Bienes Muebles e Inmuebles para el Fortalecimiento de las Capacidades Operativas</v>
      </c>
      <c r="C16" s="80" t="str">
        <f>+'Matriz seguimiento MRC'!C26</f>
        <v>Posibilidad de suministro de combustible por parte de los proveedores a vehículos que no son de propiedad o no están a cargo de la SDSCJ para beneficio propio o de terceros</v>
      </c>
      <c r="D16" s="33">
        <v>3</v>
      </c>
      <c r="E16" s="80" t="s">
        <v>121</v>
      </c>
      <c r="F16" s="95" t="s">
        <v>282</v>
      </c>
      <c r="G16" s="79" t="s">
        <v>45</v>
      </c>
      <c r="H16" s="71" t="s">
        <v>108</v>
      </c>
      <c r="I16" s="71">
        <v>100</v>
      </c>
      <c r="J16" s="94" t="s">
        <v>109</v>
      </c>
    </row>
    <row r="17" spans="1:10" ht="196.9" customHeight="1" x14ac:dyDescent="0.2">
      <c r="A17" s="71">
        <v>9</v>
      </c>
      <c r="B17" s="33" t="str">
        <f>+VLOOKUP(A17,'[1]IDENTIFICACIÓN DEL RC'!$A$6:$E$33,2,0)</f>
        <v>Gestión de Comunicaciones Estratégicas</v>
      </c>
      <c r="C17" s="80" t="str">
        <f>+'Matriz seguimiento MRC'!C27</f>
        <v>Posibilidad de Filtración o manejo inadecuado de información por parte de funcionarios de la entidad.</v>
      </c>
      <c r="D17" s="33">
        <v>1</v>
      </c>
      <c r="E17" s="80" t="s">
        <v>123</v>
      </c>
      <c r="F17" s="80" t="s">
        <v>263</v>
      </c>
      <c r="G17" s="79" t="s">
        <v>45</v>
      </c>
      <c r="H17" s="71" t="s">
        <v>108</v>
      </c>
      <c r="I17" s="71">
        <v>100</v>
      </c>
      <c r="J17" s="94" t="s">
        <v>109</v>
      </c>
    </row>
    <row r="18" spans="1:10" ht="138" customHeight="1" x14ac:dyDescent="0.2">
      <c r="A18" s="71">
        <v>9</v>
      </c>
      <c r="B18" s="33" t="str">
        <f>+VLOOKUP(A18,'[1]IDENTIFICACIÓN DEL RC'!$A$6:$E$33,2,0)</f>
        <v>Gestión de Comunicaciones Estratégicas</v>
      </c>
      <c r="C18" s="80" t="s">
        <v>57</v>
      </c>
      <c r="D18" s="33">
        <v>2</v>
      </c>
      <c r="E18" s="80" t="s">
        <v>124</v>
      </c>
      <c r="F18" s="80" t="s">
        <v>264</v>
      </c>
      <c r="G18" s="80" t="s">
        <v>309</v>
      </c>
      <c r="H18" s="71" t="s">
        <v>255</v>
      </c>
      <c r="I18" s="71">
        <v>95</v>
      </c>
      <c r="J18" s="119" t="s">
        <v>251</v>
      </c>
    </row>
    <row r="19" spans="1:10" ht="189" customHeight="1" x14ac:dyDescent="0.2">
      <c r="A19" s="97">
        <v>10</v>
      </c>
      <c r="B19" s="33" t="str">
        <f>+VLOOKUP(A19,'[1]IDENTIFICACIÓN DEL RC'!$A$6:$E$33,2,0)</f>
        <v>Gestión de Emergencias</v>
      </c>
      <c r="C19" s="80"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3">
        <v>1</v>
      </c>
      <c r="E19" s="98" t="s">
        <v>193</v>
      </c>
      <c r="F19" s="95" t="s">
        <v>265</v>
      </c>
      <c r="G19" s="80" t="s">
        <v>296</v>
      </c>
      <c r="H19" s="71" t="s">
        <v>255</v>
      </c>
      <c r="I19" s="71">
        <v>95</v>
      </c>
      <c r="J19" s="119" t="s">
        <v>251</v>
      </c>
    </row>
    <row r="20" spans="1:10" ht="231" customHeight="1" x14ac:dyDescent="0.2">
      <c r="A20" s="97">
        <v>10</v>
      </c>
      <c r="B20" s="33" t="str">
        <f>+VLOOKUP(A20,'[1]IDENTIFICACIÓN DEL RC'!$A$6:$E$33,2,0)</f>
        <v>Gestión de Emergencias</v>
      </c>
      <c r="C20" s="80"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3">
        <v>2</v>
      </c>
      <c r="E20" s="98" t="s">
        <v>126</v>
      </c>
      <c r="F20" s="95" t="s">
        <v>283</v>
      </c>
      <c r="G20" s="79" t="s">
        <v>45</v>
      </c>
      <c r="H20" s="71" t="s">
        <v>108</v>
      </c>
      <c r="I20" s="71">
        <v>100</v>
      </c>
      <c r="J20" s="94" t="s">
        <v>109</v>
      </c>
    </row>
    <row r="21" spans="1:10" ht="174.6" customHeight="1" x14ac:dyDescent="0.2">
      <c r="A21" s="97">
        <v>10</v>
      </c>
      <c r="B21" s="33" t="str">
        <f>+VLOOKUP(A21,'[1]IDENTIFICACIÓN DEL RC'!$A$6:$E$33,2,0)</f>
        <v>Gestión de Emergencias</v>
      </c>
      <c r="C21" s="80"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3">
        <v>3</v>
      </c>
      <c r="E21" s="98" t="s">
        <v>127</v>
      </c>
      <c r="F21" s="95" t="s">
        <v>266</v>
      </c>
      <c r="G21" s="80" t="s">
        <v>297</v>
      </c>
      <c r="H21" s="71" t="s">
        <v>255</v>
      </c>
      <c r="I21" s="71">
        <v>95</v>
      </c>
      <c r="J21" s="119" t="s">
        <v>251</v>
      </c>
    </row>
    <row r="22" spans="1:10" ht="183" customHeight="1" x14ac:dyDescent="0.2">
      <c r="A22" s="97">
        <v>11</v>
      </c>
      <c r="B22" s="33" t="str">
        <f>+VLOOKUP(A22,'[1]IDENTIFICACIÓN DEL RC'!$A$6:$E$33,2,0)</f>
        <v>Gestión Documental</v>
      </c>
      <c r="C22" s="80" t="str">
        <f>+'Matriz seguimiento MRC'!C29</f>
        <v>Posibilidad de Pérdida o extravió documental por parte de un servidor que, aprovechando su posición frente a un recurso público, privilegia a un tercero con información para su beneficio.</v>
      </c>
      <c r="D22" s="33">
        <v>1</v>
      </c>
      <c r="E22" s="98" t="s">
        <v>238</v>
      </c>
      <c r="F22" s="80" t="s">
        <v>267</v>
      </c>
      <c r="G22" s="79" t="s">
        <v>45</v>
      </c>
      <c r="H22" s="71" t="s">
        <v>108</v>
      </c>
      <c r="I22" s="96">
        <v>100</v>
      </c>
      <c r="J22" s="99" t="s">
        <v>109</v>
      </c>
    </row>
    <row r="23" spans="1:10" ht="183" customHeight="1" x14ac:dyDescent="0.2">
      <c r="A23" s="71">
        <v>11</v>
      </c>
      <c r="B23" s="33" t="str">
        <f>+VLOOKUP(A23,'[1]IDENTIFICACIÓN DEL RC'!$A$6:$E$33,2,0)</f>
        <v>Gestión Documental</v>
      </c>
      <c r="C23" s="80" t="str">
        <f>+'Matriz seguimiento MRC'!C29</f>
        <v>Posibilidad de Pérdida o extravió documental por parte de un servidor que, aprovechando su posición frente a un recurso público, privilegia a un tercero con información para su beneficio.</v>
      </c>
      <c r="D23" s="33">
        <v>2</v>
      </c>
      <c r="E23" s="80" t="s">
        <v>194</v>
      </c>
      <c r="F23" s="80" t="s">
        <v>268</v>
      </c>
      <c r="G23" s="79" t="s">
        <v>45</v>
      </c>
      <c r="H23" s="71" t="s">
        <v>108</v>
      </c>
      <c r="I23" s="96">
        <v>100</v>
      </c>
      <c r="J23" s="99" t="s">
        <v>109</v>
      </c>
    </row>
    <row r="24" spans="1:10" ht="96" x14ac:dyDescent="0.2">
      <c r="A24" s="71">
        <v>11</v>
      </c>
      <c r="B24" s="33" t="str">
        <f>+VLOOKUP(A24,'[1]IDENTIFICACIÓN DEL RC'!$A$6:$E$33,2,0)</f>
        <v>Gestión Documental</v>
      </c>
      <c r="C24" s="80" t="str">
        <f>+'Matriz seguimiento MRC'!C29</f>
        <v>Posibilidad de Pérdida o extravió documental por parte de un servidor que, aprovechando su posición frente a un recurso público, privilegia a un tercero con información para su beneficio.</v>
      </c>
      <c r="D24" s="33">
        <v>3</v>
      </c>
      <c r="E24" s="80" t="s">
        <v>129</v>
      </c>
      <c r="F24" s="80" t="s">
        <v>269</v>
      </c>
      <c r="G24" s="79" t="s">
        <v>45</v>
      </c>
      <c r="H24" s="71" t="s">
        <v>108</v>
      </c>
      <c r="I24" s="71">
        <v>100</v>
      </c>
      <c r="J24" s="94" t="s">
        <v>109</v>
      </c>
    </row>
    <row r="25" spans="1:10" ht="165.75" customHeight="1" x14ac:dyDescent="0.2">
      <c r="A25" s="71">
        <v>12</v>
      </c>
      <c r="B25" s="33" t="str">
        <f>+VLOOKUP(A25,'[1]IDENTIFICACIÓN DEL RC'!$A$6:$E$33,2,0)</f>
        <v>Gestión de Recursos Físicos al Servicio de la Entidad</v>
      </c>
      <c r="C25" s="80" t="str">
        <f>+'Matriz seguimiento MRC'!C30</f>
        <v>Posibilidad de Pérdida y/o desaparición de los bienes al servicio de la Entidad parte de un servidor que, aprovechando su posición frente a un recurso público, sustrae bienes de la Entidad para su beneficio personal o un tercero.</v>
      </c>
      <c r="D25" s="33">
        <v>1</v>
      </c>
      <c r="E25" s="80" t="s">
        <v>195</v>
      </c>
      <c r="F25" s="80" t="s">
        <v>284</v>
      </c>
      <c r="G25" s="79" t="s">
        <v>45</v>
      </c>
      <c r="H25" s="71" t="s">
        <v>108</v>
      </c>
      <c r="I25" s="71">
        <v>100</v>
      </c>
      <c r="J25" s="94" t="s">
        <v>109</v>
      </c>
    </row>
    <row r="26" spans="1:10" ht="156.75" customHeight="1" x14ac:dyDescent="0.2">
      <c r="A26" s="71">
        <v>12</v>
      </c>
      <c r="B26" s="33" t="str">
        <f>+VLOOKUP(A26,'[1]IDENTIFICACIÓN DEL RC'!$A$6:$E$33,2,0)</f>
        <v>Gestión de Recursos Físicos al Servicio de la Entidad</v>
      </c>
      <c r="C26" s="80" t="str">
        <f>+'Matriz seguimiento MRC'!C30</f>
        <v>Posibilidad de Pérdida y/o desaparición de los bienes al servicio de la Entidad parte de un servidor que, aprovechando su posición frente a un recurso público, sustrae bienes de la Entidad para su beneficio personal o un tercero.</v>
      </c>
      <c r="D26" s="33">
        <v>2</v>
      </c>
      <c r="E26" s="80" t="s">
        <v>196</v>
      </c>
      <c r="F26" s="80" t="s">
        <v>270</v>
      </c>
      <c r="G26" s="79" t="s">
        <v>45</v>
      </c>
      <c r="H26" s="71" t="s">
        <v>108</v>
      </c>
      <c r="I26" s="71">
        <v>100</v>
      </c>
      <c r="J26" s="94" t="s">
        <v>109</v>
      </c>
    </row>
    <row r="27" spans="1:10" ht="96" x14ac:dyDescent="0.2">
      <c r="A27" s="71">
        <v>12</v>
      </c>
      <c r="B27" s="33" t="str">
        <f>+VLOOKUP(A27,'[1]IDENTIFICACIÓN DEL RC'!$A$6:$E$33,2,0)</f>
        <v>Gestión de Recursos Físicos al Servicio de la Entidad</v>
      </c>
      <c r="C27" s="80" t="str">
        <f>+'Matriz seguimiento MRC'!C30</f>
        <v>Posibilidad de Pérdida y/o desaparición de los bienes al servicio de la Entidad parte de un servidor que, aprovechando su posición frente a un recurso público, sustrae bienes de la Entidad para su beneficio personal o un tercero.</v>
      </c>
      <c r="D27" s="33">
        <v>3</v>
      </c>
      <c r="E27" s="80" t="s">
        <v>239</v>
      </c>
      <c r="F27" s="80" t="s">
        <v>285</v>
      </c>
      <c r="G27" s="79" t="s">
        <v>45</v>
      </c>
      <c r="H27" s="71" t="s">
        <v>108</v>
      </c>
      <c r="I27" s="71">
        <v>100</v>
      </c>
      <c r="J27" s="94" t="s">
        <v>109</v>
      </c>
    </row>
    <row r="28" spans="1:10" ht="178.15" customHeight="1" x14ac:dyDescent="0.2">
      <c r="A28" s="71">
        <v>13</v>
      </c>
      <c r="B28" s="33" t="str">
        <f>+VLOOKUP(A28,'[1]IDENTIFICACIÓN DEL RC'!$A$6:$E$33,2,0)</f>
        <v>Gestión de Seguridad y Convivencia</v>
      </c>
      <c r="C28" s="80" t="str">
        <f>+'Matriz seguimiento MRC'!C31</f>
        <v>Posibilidad de pérdida económica y reputacional por demandas a la entidad por el uso indebido de información confidencial a terceros por parte de funcionarios</v>
      </c>
      <c r="D28" s="33">
        <v>1</v>
      </c>
      <c r="E28" s="80" t="s">
        <v>131</v>
      </c>
      <c r="F28" s="80" t="s">
        <v>286</v>
      </c>
      <c r="G28" s="79" t="s">
        <v>45</v>
      </c>
      <c r="H28" s="71" t="s">
        <v>108</v>
      </c>
      <c r="I28" s="71">
        <v>100</v>
      </c>
      <c r="J28" s="94" t="s">
        <v>109</v>
      </c>
    </row>
    <row r="29" spans="1:10" ht="120" x14ac:dyDescent="0.2">
      <c r="A29" s="71">
        <v>14</v>
      </c>
      <c r="B29" s="33" t="str">
        <f>+VLOOKUP(A29,'[1]IDENTIFICACIÓN DEL RC'!$A$6:$E$33,2,0)</f>
        <v>Gestión de Tecnologías de la Información</v>
      </c>
      <c r="C29" s="80" t="str">
        <f>+'Matriz seguimiento MRC'!C32</f>
        <v>Posibilidad de pérdida económica y reputacional por demandas debido al uso inadecuado de información catalogada por la entidad como clasificada o reservada por parte de colaboradores de la Secretaría</v>
      </c>
      <c r="D29" s="33">
        <v>1</v>
      </c>
      <c r="E29" s="80" t="s">
        <v>133</v>
      </c>
      <c r="F29" s="80" t="s">
        <v>287</v>
      </c>
      <c r="G29" s="79" t="s">
        <v>45</v>
      </c>
      <c r="H29" s="71" t="s">
        <v>108</v>
      </c>
      <c r="I29" s="71">
        <v>100</v>
      </c>
      <c r="J29" s="94" t="s">
        <v>109</v>
      </c>
    </row>
    <row r="30" spans="1:10" ht="228.75" customHeight="1" x14ac:dyDescent="0.2">
      <c r="A30" s="71">
        <v>14</v>
      </c>
      <c r="B30" s="33" t="str">
        <f>+VLOOKUP(A30,'[1]IDENTIFICACIÓN DEL RC'!$A$6:$E$33,2,0)</f>
        <v>Gestión de Tecnologías de la Información</v>
      </c>
      <c r="C30" s="68" t="str">
        <f>+'Matriz seguimiento MRC'!C32</f>
        <v>Posibilidad de pérdida económica y reputacional por demandas debido al uso inadecuado de información catalogada por la entidad como clasificada o reservada por parte de colaboradores de la Secretaría</v>
      </c>
      <c r="D30" s="33">
        <v>2</v>
      </c>
      <c r="E30" s="80" t="s">
        <v>240</v>
      </c>
      <c r="F30" s="80" t="s">
        <v>274</v>
      </c>
      <c r="G30" s="79" t="s">
        <v>45</v>
      </c>
      <c r="H30" s="71" t="s">
        <v>108</v>
      </c>
      <c r="I30" s="71">
        <v>100</v>
      </c>
      <c r="J30" s="94" t="s">
        <v>109</v>
      </c>
    </row>
    <row r="31" spans="1:10" ht="224.45" customHeight="1" x14ac:dyDescent="0.2">
      <c r="A31" s="71">
        <v>15</v>
      </c>
      <c r="B31" s="33" t="str">
        <f>+VLOOKUP(A31,'[1]IDENTIFICACIÓN DEL RC'!$A$6:$E$33,2,0)</f>
        <v>Gestión de Tecnologías de la Información</v>
      </c>
      <c r="C31" s="68" t="str">
        <f>+'Matriz seguimiento MRC'!C33</f>
        <v>Pérdida de Integridad de la información almacenada en la infraestructura tecnológica o sistemas de información de la entidad.</v>
      </c>
      <c r="D31" s="33">
        <v>1</v>
      </c>
      <c r="E31" s="80" t="s">
        <v>241</v>
      </c>
      <c r="F31" s="95" t="s">
        <v>288</v>
      </c>
      <c r="G31" s="79" t="s">
        <v>45</v>
      </c>
      <c r="H31" s="71" t="s">
        <v>108</v>
      </c>
      <c r="I31" s="71">
        <v>100</v>
      </c>
      <c r="J31" s="94" t="s">
        <v>109</v>
      </c>
    </row>
    <row r="32" spans="1:10" ht="132" x14ac:dyDescent="0.2">
      <c r="A32" s="71">
        <v>15</v>
      </c>
      <c r="B32" s="33" t="str">
        <f>+VLOOKUP(A32,'[1]IDENTIFICACIÓN DEL RC'!$A$6:$E$33,2,0)</f>
        <v>Gestión de Tecnologías de la Información</v>
      </c>
      <c r="C32" s="68" t="str">
        <f>+'Matriz seguimiento MRC'!C33</f>
        <v>Pérdida de Integridad de la información almacenada en la infraestructura tecnológica o sistemas de información de la entidad.</v>
      </c>
      <c r="D32" s="33">
        <v>2</v>
      </c>
      <c r="E32" s="80" t="s">
        <v>134</v>
      </c>
      <c r="F32" s="80" t="s">
        <v>275</v>
      </c>
      <c r="G32" s="80" t="s">
        <v>252</v>
      </c>
      <c r="H32" s="71" t="s">
        <v>255</v>
      </c>
      <c r="I32" s="71">
        <v>95</v>
      </c>
      <c r="J32" s="119" t="s">
        <v>251</v>
      </c>
    </row>
    <row r="33" spans="1:10" ht="409.15" customHeight="1" x14ac:dyDescent="0.2">
      <c r="A33" s="71">
        <v>16</v>
      </c>
      <c r="B33" s="33" t="str">
        <f>+VLOOKUP(A33,'[1]IDENTIFICACIÓN DEL RC'!$A$6:$E$33,2,0)</f>
        <v>Gestión Financiera</v>
      </c>
      <c r="C33" s="68" t="str">
        <f>+'Matriz seguimiento MRC'!C34</f>
        <v>Posibilidad de Tramite de pagos incumpliendo los requisitos establecidos otorgando beneficios a terceros en contra de lo establecido en el Procedimiento PD-GF-13 Gestión de Pagos</v>
      </c>
      <c r="D33" s="33">
        <v>1</v>
      </c>
      <c r="E33" s="80" t="s">
        <v>242</v>
      </c>
      <c r="F33" s="95" t="s">
        <v>276</v>
      </c>
      <c r="G33" s="79" t="s">
        <v>45</v>
      </c>
      <c r="H33" s="71" t="s">
        <v>108</v>
      </c>
      <c r="I33" s="96">
        <v>100</v>
      </c>
      <c r="J33" s="99" t="s">
        <v>109</v>
      </c>
    </row>
    <row r="34" spans="1:10" ht="279" customHeight="1" x14ac:dyDescent="0.2">
      <c r="A34" s="71">
        <v>17</v>
      </c>
      <c r="B34" s="33" t="str">
        <f>+VLOOKUP(A34,'[1]IDENTIFICACIÓN DEL RC'!$A$6:$E$33,2,0)</f>
        <v>Gestión Estratégica del Talento Humano</v>
      </c>
      <c r="C34" s="68" t="str">
        <f>+'Matriz seguimiento MRC'!C35</f>
        <v>Posibilidad de Posesionar un servidor público que Incumpla con los requisitos establecidos en el Manual de Funciones de la SCJ</v>
      </c>
      <c r="D34" s="33">
        <v>1</v>
      </c>
      <c r="E34" s="80" t="s">
        <v>137</v>
      </c>
      <c r="F34" s="80" t="s">
        <v>278</v>
      </c>
      <c r="G34" s="79" t="s">
        <v>45</v>
      </c>
      <c r="H34" s="71" t="s">
        <v>108</v>
      </c>
      <c r="I34" s="71">
        <v>100</v>
      </c>
      <c r="J34" s="94" t="s">
        <v>109</v>
      </c>
    </row>
    <row r="35" spans="1:10" s="44" customFormat="1" ht="21.6" hidden="1" customHeight="1" x14ac:dyDescent="0.2">
      <c r="A35" s="84">
        <v>18</v>
      </c>
      <c r="B35" s="117" t="str">
        <f>+VLOOKUP(A35,'[1]IDENTIFICACIÓN DEL RC'!$A$6:$E$33,2,0)</f>
        <v>Gestión Estratégica del Talento Humano</v>
      </c>
      <c r="C35" s="80" t="str">
        <f>+'Matriz seguimiento MRC'!C36</f>
        <v>Interés indebido por un oferente en los procesos de contratación de la Dirección de Gestión Humana</v>
      </c>
      <c r="D35" s="79">
        <v>1</v>
      </c>
      <c r="E35" s="80" t="s">
        <v>138</v>
      </c>
      <c r="F35" s="80" t="s">
        <v>75</v>
      </c>
      <c r="G35" s="79"/>
      <c r="H35" s="79" t="s">
        <v>107</v>
      </c>
      <c r="I35" s="79" t="s">
        <v>107</v>
      </c>
      <c r="J35" s="79" t="s">
        <v>107</v>
      </c>
    </row>
    <row r="36" spans="1:10" ht="264.60000000000002" customHeight="1" x14ac:dyDescent="0.2">
      <c r="A36" s="71">
        <v>19</v>
      </c>
      <c r="B36" s="33" t="str">
        <f>+VLOOKUP(A36,'[1]IDENTIFICACIÓN DEL RC'!$A$6:$E$33,2,0)</f>
        <v>Gestión Contractual</v>
      </c>
      <c r="C36" s="68" t="str">
        <f>+'Matriz seguimiento MRC'!C37</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3">
        <v>1</v>
      </c>
      <c r="E36" s="68" t="s">
        <v>243</v>
      </c>
      <c r="F36" s="95" t="s">
        <v>272</v>
      </c>
      <c r="G36" s="80" t="s">
        <v>298</v>
      </c>
      <c r="H36" s="71" t="s">
        <v>255</v>
      </c>
      <c r="I36" s="71">
        <v>95</v>
      </c>
      <c r="J36" s="119" t="s">
        <v>251</v>
      </c>
    </row>
    <row r="37" spans="1:10" ht="199.5" customHeight="1" x14ac:dyDescent="0.2">
      <c r="A37" s="71">
        <v>19</v>
      </c>
      <c r="B37" s="33" t="str">
        <f>+VLOOKUP(A37,'[1]IDENTIFICACIÓN DEL RC'!$A$6:$E$33,2,0)</f>
        <v>Gestión Contractual</v>
      </c>
      <c r="C37" s="68" t="str">
        <f>+'Matriz seguimiento MRC'!C37</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3">
        <v>2</v>
      </c>
      <c r="E37" s="80" t="s">
        <v>244</v>
      </c>
      <c r="F37" s="80" t="s">
        <v>273</v>
      </c>
      <c r="G37" s="79" t="s">
        <v>45</v>
      </c>
      <c r="H37" s="71" t="s">
        <v>108</v>
      </c>
      <c r="I37" s="96">
        <v>100</v>
      </c>
      <c r="J37" s="99" t="s">
        <v>109</v>
      </c>
    </row>
    <row r="38" spans="1:10" ht="154.5" customHeight="1" x14ac:dyDescent="0.2">
      <c r="A38" s="71">
        <v>20</v>
      </c>
      <c r="B38" s="33" t="str">
        <f>+VLOOKUP(A38,'[1]IDENTIFICACIÓN DEL RC'!$A$6:$E$33,2,0)</f>
        <v>Gestión Contractual</v>
      </c>
      <c r="C38" s="68" t="str">
        <f>+'Matriz seguimiento MRC'!C38</f>
        <v>Incumplimiento de funciones por acción u omisión por procedimientos desactualizados de la Gestión Jurídica y Contractual</v>
      </c>
      <c r="D38" s="33">
        <v>1</v>
      </c>
      <c r="E38" s="80" t="s">
        <v>245</v>
      </c>
      <c r="F38" s="80" t="s">
        <v>289</v>
      </c>
      <c r="G38" s="79" t="s">
        <v>45</v>
      </c>
      <c r="H38" s="71" t="s">
        <v>108</v>
      </c>
      <c r="I38" s="96">
        <v>100</v>
      </c>
      <c r="J38" s="99" t="s">
        <v>109</v>
      </c>
    </row>
    <row r="39" spans="1:10" ht="139.15" customHeight="1" x14ac:dyDescent="0.2">
      <c r="A39" s="71">
        <v>21</v>
      </c>
      <c r="B39" s="33" t="str">
        <f>+VLOOKUP(A39,'[1]IDENTIFICACIÓN DEL RC'!$A$6:$E$33,2,0)</f>
        <v>Evaluación al Sistema de Control Interno</v>
      </c>
      <c r="C39" s="68" t="str">
        <f>+'Matriz seguimiento MRC'!C39</f>
        <v>Posibilidad de Favorecimiento al proceso auditado o a terceros responsables a partir de auditorías, sesgadas, manipuladas o direccionadas, que impidan evidenciar la realidad de la gestión obstruyendo la evaluación de esta.</v>
      </c>
      <c r="D39" s="33">
        <v>1</v>
      </c>
      <c r="E39" s="80" t="s">
        <v>246</v>
      </c>
      <c r="F39" s="80" t="s">
        <v>277</v>
      </c>
      <c r="G39" s="79" t="s">
        <v>45</v>
      </c>
      <c r="H39" s="71" t="s">
        <v>108</v>
      </c>
      <c r="I39" s="71">
        <v>100</v>
      </c>
      <c r="J39" s="94" t="s">
        <v>109</v>
      </c>
    </row>
    <row r="40" spans="1:10" ht="409.6" customHeight="1" x14ac:dyDescent="0.2">
      <c r="A40" s="71">
        <v>22</v>
      </c>
      <c r="B40" s="33" t="str">
        <f>+VLOOKUP(A40,'[1]IDENTIFICACIÓN DEL RC'!$A$6:$E$33,2,0)</f>
        <v>Atención y Relación con el Ciudadano</v>
      </c>
      <c r="C40" s="68" t="str">
        <f>+'Matriz seguimiento MRC'!C40</f>
        <v>Posibilidad de Favorecimiento a terceros para acceder a los servicios ofertados por al SCJ por fuera de los lineamientos establecidos a cambio de dadivas</v>
      </c>
      <c r="D40" s="33">
        <v>1</v>
      </c>
      <c r="E40" s="80" t="s">
        <v>247</v>
      </c>
      <c r="F40" s="80" t="s">
        <v>290</v>
      </c>
      <c r="G40" s="79" t="s">
        <v>45</v>
      </c>
      <c r="H40" s="71" t="s">
        <v>108</v>
      </c>
      <c r="I40" s="71">
        <v>100</v>
      </c>
      <c r="J40" s="94" t="s">
        <v>109</v>
      </c>
    </row>
    <row r="41" spans="1:10" ht="171" customHeight="1" x14ac:dyDescent="0.2">
      <c r="A41" s="71">
        <v>23</v>
      </c>
      <c r="B41" s="33" t="str">
        <f>+VLOOKUP(A41,'[1]IDENTIFICACIÓN DEL RC'!$A$6:$E$33,2,0)</f>
        <v>Gestión Integral a las Personas Privadas de la Libertad -PPL-</v>
      </c>
      <c r="C41" s="68" t="str">
        <f>+'Matriz seguimiento MRC'!C41</f>
        <v>Posibilidad de alteración de la información en el SISIPEC web para beneficiar en el tramite de Autorización para ingreso como visitante a la Cárcel Distrital de Varones y Anexo de Mujeres.</v>
      </c>
      <c r="D41" s="33">
        <v>1</v>
      </c>
      <c r="E41" s="80" t="s">
        <v>142</v>
      </c>
      <c r="F41" s="95" t="s">
        <v>291</v>
      </c>
      <c r="G41" s="80" t="s">
        <v>45</v>
      </c>
      <c r="H41" s="71" t="s">
        <v>108</v>
      </c>
      <c r="I41" s="96">
        <v>100</v>
      </c>
      <c r="J41" s="99" t="s">
        <v>109</v>
      </c>
    </row>
    <row r="42" spans="1:10" ht="172.5" customHeight="1" x14ac:dyDescent="0.2">
      <c r="A42" s="71">
        <v>24</v>
      </c>
      <c r="B42" s="33" t="str">
        <f>+VLOOKUP(A42,'[1]IDENTIFICACIÓN DEL RC'!$A$6:$E$33,2,0)</f>
        <v>Administración de Bienes Muebles e Inmuebles para el Fortalecimiento de las Capacidades Operativas</v>
      </c>
      <c r="C42" s="68" t="str">
        <f>+'Matriz seguimiento MRC'!C42</f>
        <v>Posibilidad de suministro de combustible por parte de los proveedores a vehículos de propiedad o a cargo de la SDSCJ, por fuera de los parámetros de suministro establecidos para beneficio propio o de terceros</v>
      </c>
      <c r="D42" s="71">
        <v>1</v>
      </c>
      <c r="E42" s="80" t="s">
        <v>143</v>
      </c>
      <c r="F42" s="95" t="s">
        <v>262</v>
      </c>
      <c r="G42" s="80" t="s">
        <v>299</v>
      </c>
      <c r="H42" s="71" t="s">
        <v>255</v>
      </c>
      <c r="I42" s="71">
        <v>95</v>
      </c>
      <c r="J42" s="119" t="s">
        <v>251</v>
      </c>
    </row>
    <row r="43" spans="1:10" ht="195.75" customHeight="1" x14ac:dyDescent="0.2">
      <c r="A43" s="71">
        <v>24</v>
      </c>
      <c r="B43" s="33" t="str">
        <f>+VLOOKUP(A43,'[1]IDENTIFICACIÓN DEL RC'!$A$6:$E$33,2,0)</f>
        <v>Administración de Bienes Muebles e Inmuebles para el Fortalecimiento de las Capacidades Operativas</v>
      </c>
      <c r="C43" s="68" t="str">
        <f>+'Matriz seguimiento MRC'!C42</f>
        <v>Posibilidad de suministro de combustible por parte de los proveedores a vehículos de propiedad o a cargo de la SDSCJ, por fuera de los parámetros de suministro establecidos para beneficio propio o de terceros</v>
      </c>
      <c r="D43" s="71">
        <v>2</v>
      </c>
      <c r="E43" s="80" t="s">
        <v>248</v>
      </c>
      <c r="F43" s="95" t="s">
        <v>293</v>
      </c>
      <c r="G43" s="80" t="s">
        <v>292</v>
      </c>
      <c r="H43" s="71" t="s">
        <v>255</v>
      </c>
      <c r="I43" s="71">
        <v>95</v>
      </c>
      <c r="J43" s="119" t="s">
        <v>251</v>
      </c>
    </row>
    <row r="44" spans="1:10" ht="204" customHeight="1" x14ac:dyDescent="0.2">
      <c r="A44" s="71">
        <v>25</v>
      </c>
      <c r="B44" s="33" t="str">
        <f>+VLOOKUP(A44,'[1]IDENTIFICACIÓN DEL RC'!$A$6:$E$33,2,0)</f>
        <v>Administración de Bienes Muebles e Inmuebles para el Fortalecimiento de las Capacidades Operativas</v>
      </c>
      <c r="C44" s="68"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71">
        <v>1</v>
      </c>
      <c r="E44" s="80" t="s">
        <v>144</v>
      </c>
      <c r="F44" s="80" t="s">
        <v>261</v>
      </c>
      <c r="G44" s="80" t="s">
        <v>300</v>
      </c>
      <c r="H44" s="71" t="s">
        <v>255</v>
      </c>
      <c r="I44" s="71">
        <v>95</v>
      </c>
      <c r="J44" s="119" t="s">
        <v>251</v>
      </c>
    </row>
    <row r="45" spans="1:10" ht="160.5" customHeight="1" thickBot="1" x14ac:dyDescent="0.25">
      <c r="A45" s="71">
        <v>26</v>
      </c>
      <c r="B45" s="118" t="str">
        <f>+VLOOKUP(A45,'[1]IDENTIFICACIÓN DEL RC'!$A$6:$E$33,2,0)</f>
        <v>Gestión Jurídica</v>
      </c>
      <c r="C45" s="68" t="str">
        <f>+'Matriz seguimiento MRC'!C44</f>
        <v>Posibilidad de incumplimiento de funciones  por acción u omisión por procedimientos desactualizados de la Gestión Juridica</v>
      </c>
      <c r="D45" s="71">
        <v>1</v>
      </c>
      <c r="E45" s="80" t="s">
        <v>245</v>
      </c>
      <c r="F45" s="80" t="s">
        <v>271</v>
      </c>
      <c r="G45" s="80" t="s">
        <v>45</v>
      </c>
      <c r="H45" s="71" t="s">
        <v>108</v>
      </c>
      <c r="I45" s="71">
        <v>100</v>
      </c>
      <c r="J45" s="94" t="s">
        <v>109</v>
      </c>
    </row>
  </sheetData>
  <autoFilter xmlns:x14="http://schemas.microsoft.com/office/spreadsheetml/2009/9/main" ref="A5:J45" xr:uid="{00000000-0009-0000-0000-000001000000}">
    <filterColumn colId="5">
      <filters>
        <mc:AlternateContent xmlns:mc="http://schemas.openxmlformats.org/markup-compatibility/2006">
          <mc:Choice Requires="x14">
            <x14:filter val="Como ejecución del control se verificó el formato  F-CVF-672 para los meses de septiembre, octubre, noviembre y diciembre. Sin embargo el proceso solo cargó los informes de los meses de septiembre, octubre y noviembre."/>
            <x14:filter val="El soporte del control es el acta de reunión semestral de seguimiento al plan de acceso a la justicia, sin embargo el proceso aporto únicamente lista de asistencia y correo electrónico."/>
            <x14:filter val="Se evidenciaron las actas de entrega y recibo a satisfacción de combustibles para el cuatrimestre"/>
            <x14:filter val="Se evidenciaron las actas de reunión correctamente firmadas y el diligenciamiento del formato F-AB-1329 formato Solicitud de registro parametrización e instalación del CHIP control suministro de combustible"/>
            <x14:filter val="Se evidenciaron las actas de reunión mensuales con la relatoría de los lineamientos e instrucciones para el suministro de combustible. Adicionalmente, se evidenció el cronograma  de  visitas del cuatrimestre."/>
            <x14:filter val="Se evidenciaron los soportes de la atención a los PPL de acuerdo a las necesidades de salud, alimentación, dotación,  entre otras."/>
            <x14:filter val="Se evidenció como acción de prevención por parte del proceso de Acceso y Fortalecimiento a la Justicia un correo masivo a los colaboradores de la entidad con la invitación a denunciar cualquier tipo de acto de corrupción o fraude que se pueda identificar; la cual fue remitida el día 19 de diciembre de 2023."/>
            <x14:filter val="Se validó la capacitación virtual el 27 de diciembre de 2023 con la asistencia de 69 colaboradores de la entidad cuyo tema fue TRASLADO Y CUIDADO DE BIENES DE LA _x000a_SECRETARIA DE SEGURIDAD, CONVIVENCIA Y JUSTICIA DE BOGOTA D.C. POR PARTE DE  LOS FUNCIONARIOS Y CONTRATISTAS DE  LA ENTIDAD"/>
            <x14:filter val="Se verificaron 17 resoluciones de encargo de los meses de octubre y diciembre debidamente firmadas."/>
            <x14:filter val="Se verificaron 6 documentos contractuales con la clausula de confidencialidad para el tercer cuatrimestre de la vigencia."/>
            <x14:filter val="Se verificaron aleatoriamente los comprobantes de traslado para el tercer cuatrimestre de la vigencia, los cuales se encontraron debidamente firmados."/>
            <x14:filter val="Se verificaron las actas de la 39 a la 53 que no se encuentran firmadas."/>
            <x14:filter val="Se verificaron las actas de reunión bimestrales firmadas con la verificación de la novedades en el sistema SISIPEC web."/>
            <x14:filter val="Se verificaron las actas de reunión debidamente firmadas y las presentaciones de las reuniones de autocontrol para los meses de septiembre, octubre, noviembre y diciembre"/>
            <x14:filter val="Se verificaron las actas de reunión en el formato F-FI-1380 de la verificación aleatoria de las instalación y estado de los chip de combustible."/>
            <x14:filter val="Se verificaron las actas de reunión mensuales firmadas con la revisión de los expedientes de la ODCI."/>
            <x14:filter val="Se verificaron las listas de asistencia de los meses de septiembre, octubre, noviembre y diciembre con las capacitaciones realizadas."/>
            <x14:filter val="Se verificaron listados de asistencia de capacitación virtual de 22 de noviembre de 2023 con 26 asistentes y el 23 de noviembre de 2023 con 66 asistentes. Adicionalmente un acta de reunión del 30 de octubre de 2023 con la relatoría de la capacitación  al personal de la OAC, sobre el diligenciamiento de inventario e índice electrónico, _x000a_en el marco del Plan de trabajo para la intervención de la vigencia 2016 del archivo _x000a_electrónico."/>
            <x14:filter val="Se verificaron listados de asistencias, presentaciones y piezas comunicativas de las capacitaciones realizadas en el tercer cuatrimestre de la vigencia. En el mes de octubre se enviaron piezas comunicativas de información sobre temas de ciberseguridad"/>
            <x14:filter val="Se verificaron los correos de aprobación del informe y los informes correspondientes a los meses de agosto,  septiembre, octubre y noviembre._x000a__x000a_De acuerdo a la periodicidad del control el informe de diciembre se debe enviar aprobado el 16 de enero, razón por la cual no se encuentra dentro del periodo de evaluación de este seguimiento."/>
            <x14:filter val="Se verificaron los correos electrónicos del reporte de ingreso indebido de dispositivos electrónicos a la SUR."/>
            <x14:filter val="Se verificaron los reportes de medios de comunicación mensuales con la información emitida para la entidad."/>
            <x14:filter val="Se verificaron los reportes generados de los diferentes componente de infraestructura."/>
            <x14:filter val="Se verificaron los soportes documentales:_x000a_1. campaña para respondes peticiones_x000a_2. Divulgación de los criterios de medición de calidad de las respuestas_x000a_3. socialización programada en el CIGD del 29 de septiembre de 2023."/>
            <x14:filter val="Se verificó aleatoriamente el diligenciamiento del formato F-GRF-1106 ficha para la toma física de inventarios y el informe de toma física debidamente firmado"/>
            <x14:filter val="Se verificó correo electrónico del 27 de diciembre de 2023 con la revisión periódica de usuarios y roles de progressus."/>
            <x14:filter val="Se verificó el acta de reunión del día 29 de diciembre de 2023 sobre la Capacitación Gestión de Riesgos de Corrupción: Prevención de Filtración y Manejo Inadecuado de Información en Entidades Públicas; con la asistencia de 4 colaboradores de la OAC."/>
            <x14:filter val="Se verificó el correo cuatrimestral el día 4 de enero con los  documentos expedidos por los abogados y auxiliares de la Oficina Jurídica de la Dirección de la Cárcel Distrital."/>
            <x14:filter val="Se verificó el envío del correo electrónico mensual dentro de los 5 días hábiles siguientes a la finalización del mes con el envío de los informes."/>
            <x14:filter val="Se verificó el formato F-GD-1087 matriz de Préstamo y Consulta documental de los meses de septiembre, octubre, noviembre y diciembre."/>
            <x14:filter val="se verificó el informe de seguimiento del estado de la gestión documental 2023 debidamente firmado."/>
            <x14:filter val="Se verificó el reporte de análisis de comportamiento de código malicioso detectado en la plataforma FortiGate y FortiSandbox a corte de diciembre de 2023"/>
            <x14:filter val="Se verificó el soporte con las solicitudes y novedades de servicio de los meses de septiembre octubre, noviembre y diciembre."/>
            <x14:filter val="Se verificó el soporte de las solicitudes y novedades de servicio en los chips de combustible para los meses de septiembre, octubre, noviembre y diciembre"/>
            <x14:filter val="Se verificó la actividad de sensibilización el día 22 de septiembre con un total de 98 participantes, la cual tuvo como objetivo el Protocolo de Atención a Niños, Niñas y Adolescentes Víctimas de Violencia Sexual dentro del _x000a_sistema de información SIDIJUS."/>
            <x14:filter val="Se verificó la actualización de la caracterización del proceso publicada en el portal MIPG el día 20 de noviembre de 2023 y el procedimiento PD-GCT-01 el 28 de agosto de 2023."/>
            <x14:filter val="Se verificó la capacitación de supervisión de contratos el día 28 de noviembre de 2023 con la participación de 30 asistentes."/>
            <x14:filter val="Se verificó la caracterización del proceso que fue publicada en el portal MIPG el 6 de septiembre de 2023."/>
            <x14:filter val="Se verificó la relación de cuentas tramitadas en los meses de septiembre, octubre, noviembre y diciembre."/>
          </mc:Choice>
          <mc:Fallback>
            <filter val="Como ejecución del control se verificó el formato  F-CVF-672 para los meses de septiembre, octubre, noviembre y diciembre. Sin embargo el proceso solo cargó los informes de los meses de septiembre, octubre y noviembre."/>
            <filter val="El soporte del control es el acta de reunión semestral de seguimiento al plan de acceso a la justicia, sin embargo el proceso aporto únicamente lista de asistencia y correo electrónico."/>
            <filter val="Se evidenciaron las actas de entrega y recibo a satisfacción de combustibles para el cuatrimestre"/>
            <filter val="Se evidenciaron las actas de reunión correctamente firmadas y el diligenciamiento del formato F-AB-1329 formato Solicitud de registro parametrización e instalación del CHIP control suministro de combustible"/>
            <filter val="Se evidenciaron las actas de reunión mensuales con la relatoría de los lineamientos e instrucciones para el suministro de combustible. Adicionalmente, se evidenció el cronograma  de  visitas del cuatrimestre."/>
            <filter val="Se evidenciaron los soportes de la atención a los PPL de acuerdo a las necesidades de salud, alimentación, dotación,  entre otras."/>
            <filter val="Se verificaron 17 resoluciones de encargo de los meses de octubre y diciembre debidamente firmadas."/>
            <filter val="Se verificaron 6 documentos contractuales con la clausula de confidencialidad para el tercer cuatrimestre de la vigencia."/>
            <filter val="Se verificaron aleatoriamente los comprobantes de traslado para el tercer cuatrimestre de la vigencia, los cuales se encontraron debidamente firmados."/>
            <filter val="Se verificaron las actas de la 39 a la 53 que no se encuentran firmadas."/>
            <filter val="Se verificaron las actas de reunión bimestrales firmadas con la verificación de la novedades en el sistema SISIPEC web."/>
            <filter val="Se verificaron las actas de reunión debidamente firmadas y las presentaciones de las reuniones de autocontrol para los meses de septiembre, octubre, noviembre y diciembre"/>
            <filter val="Se verificaron las actas de reunión en el formato F-FI-1380 de la verificación aleatoria de las instalación y estado de los chip de combustible."/>
            <filter val="Se verificaron las actas de reunión mensuales firmadas con la revisión de los expedientes de la ODCI."/>
            <filter val="Se verificaron las listas de asistencia de los meses de septiembre, octubre, noviembre y diciembre con las capacitaciones realizadas."/>
            <filter val="Se verificaron listados de asistencias, presentaciones y piezas comunicativas de las capacitaciones realizadas en el tercer cuatrimestre de la vigencia. En el mes de octubre se enviaron piezas comunicativas de información sobre temas de ciberseguridad"/>
            <filter val="Se verificaron los correos electrónicos del reporte de ingreso indebido de dispositivos electrónicos a la SUR."/>
            <filter val="Se verificaron los reportes de medios de comunicación mensuales con la información emitida para la entidad."/>
            <filter val="Se verificaron los reportes generados de los diferentes componente de infraestructura."/>
            <filter val="Se verificaron los soportes documentales:_x000a_1. campaña para respondes peticiones_x000a_2. Divulgación de los criterios de medición de calidad de las respuestas_x000a_3. socialización programada en el CIGD del 29 de septiembre de 2023."/>
            <filter val="Se verificó aleatoriamente el diligenciamiento del formato F-GRF-1106 ficha para la toma física de inventarios y el informe de toma física debidamente firmado"/>
            <filter val="Se verificó correo electrónico del 27 de diciembre de 2023 con la revisión periódica de usuarios y roles de progressus."/>
            <filter val="Se verificó el acta de reunión del día 29 de diciembre de 2023 sobre la Capacitación Gestión de Riesgos de Corrupción: Prevención de Filtración y Manejo Inadecuado de Información en Entidades Públicas; con la asistencia de 4 colaboradores de la OAC."/>
            <filter val="Se verificó el correo cuatrimestral el día 4 de enero con los  documentos expedidos por los abogados y auxiliares de la Oficina Jurídica de la Dirección de la Cárcel Distrital."/>
            <filter val="Se verificó el envío del correo electrónico mensual dentro de los 5 días hábiles siguientes a la finalización del mes con el envío de los informes."/>
            <filter val="Se verificó el formato F-GD-1087 matriz de Préstamo y Consulta documental de los meses de septiembre, octubre, noviembre y diciembre."/>
            <filter val="se verificó el informe de seguimiento del estado de la gestión documental 2023 debidamente firmado."/>
            <filter val="Se verificó el reporte de análisis de comportamiento de código malicioso detectado en la plataforma FortiGate y FortiSandbox a corte de diciembre de 2023"/>
            <filter val="Se verificó el soporte con las solicitudes y novedades de servicio de los meses de septiembre octubre, noviembre y diciembre."/>
            <filter val="Se verificó el soporte de las solicitudes y novedades de servicio en los chips de combustible para los meses de septiembre, octubre, noviembre y diciembre"/>
            <filter val="Se verificó la actualización de la caracterización del proceso publicada en el portal MIPG el día 20 de noviembre de 2023 y el procedimiento PD-GCT-01 el 28 de agosto de 2023."/>
            <filter val="Se verificó la capacitación de supervisión de contratos el día 28 de noviembre de 2023 con la participación de 30 asistentes."/>
            <filter val="Se verificó la caracterización del proceso que fue publicada en el portal MIPG el 6 de septiembre de 2023."/>
            <filter val="Se verificó la relación de cuentas tramitadas en los meses de septiembre, octubre, noviembre y diciembre."/>
          </mc:Fallback>
        </mc:AlternateContent>
      </filters>
    </filterColumn>
  </autoFilter>
  <mergeCells count="5">
    <mergeCell ref="A1:B4"/>
    <mergeCell ref="C1:J1"/>
    <mergeCell ref="C2:J2"/>
    <mergeCell ref="C3:J3"/>
    <mergeCell ref="C4:J4"/>
  </mergeCells>
  <conditionalFormatting sqref="E24">
    <cfRule type="duplicateValues" dxfId="15" priority="2"/>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25"/>
  <sheetViews>
    <sheetView workbookViewId="0">
      <selection activeCell="A27" sqref="A27"/>
    </sheetView>
  </sheetViews>
  <sheetFormatPr baseColWidth="10" defaultRowHeight="15" x14ac:dyDescent="0.25"/>
  <cols>
    <col min="1" max="1" width="93.42578125" bestFit="1" customWidth="1"/>
    <col min="2" max="2" width="18.85546875" bestFit="1" customWidth="1"/>
  </cols>
  <sheetData>
    <row r="3" spans="1:2" x14ac:dyDescent="0.25">
      <c r="A3" s="101" t="s">
        <v>213</v>
      </c>
      <c r="B3" t="s">
        <v>228</v>
      </c>
    </row>
    <row r="4" spans="1:2" x14ac:dyDescent="0.25">
      <c r="A4" s="114" t="s">
        <v>215</v>
      </c>
      <c r="B4">
        <v>3</v>
      </c>
    </row>
    <row r="5" spans="1:2" x14ac:dyDescent="0.25">
      <c r="A5" s="114" t="s">
        <v>218</v>
      </c>
      <c r="B5">
        <v>3</v>
      </c>
    </row>
    <row r="6" spans="1:2" x14ac:dyDescent="0.25">
      <c r="A6" s="115" t="s">
        <v>226</v>
      </c>
      <c r="B6">
        <v>1</v>
      </c>
    </row>
    <row r="7" spans="1:2" x14ac:dyDescent="0.25">
      <c r="A7" s="113" t="s">
        <v>217</v>
      </c>
      <c r="B7">
        <v>1</v>
      </c>
    </row>
    <row r="8" spans="1:2" x14ac:dyDescent="0.25">
      <c r="A8" s="113" t="s">
        <v>225</v>
      </c>
      <c r="B8">
        <v>1</v>
      </c>
    </row>
    <row r="9" spans="1:2" x14ac:dyDescent="0.25">
      <c r="A9" s="111" t="s">
        <v>224</v>
      </c>
      <c r="B9">
        <v>2</v>
      </c>
    </row>
    <row r="10" spans="1:2" x14ac:dyDescent="0.25">
      <c r="A10" s="115" t="s">
        <v>219</v>
      </c>
      <c r="B10">
        <v>1</v>
      </c>
    </row>
    <row r="11" spans="1:2" x14ac:dyDescent="0.25">
      <c r="A11" s="114" t="s">
        <v>125</v>
      </c>
      <c r="B11">
        <v>1</v>
      </c>
    </row>
    <row r="12" spans="1:2" x14ac:dyDescent="0.25">
      <c r="A12" s="111" t="s">
        <v>221</v>
      </c>
      <c r="B12">
        <v>1</v>
      </c>
    </row>
    <row r="13" spans="1:2" x14ac:dyDescent="0.25">
      <c r="A13" s="114" t="s">
        <v>130</v>
      </c>
      <c r="B13">
        <v>1</v>
      </c>
    </row>
    <row r="14" spans="1:2" x14ac:dyDescent="0.25">
      <c r="A14" s="115" t="s">
        <v>222</v>
      </c>
      <c r="B14">
        <v>2</v>
      </c>
    </row>
    <row r="15" spans="1:2" x14ac:dyDescent="0.25">
      <c r="A15" s="111" t="s">
        <v>220</v>
      </c>
      <c r="B15" s="112">
        <v>1</v>
      </c>
    </row>
    <row r="16" spans="1:2" x14ac:dyDescent="0.25">
      <c r="A16" s="115" t="s">
        <v>223</v>
      </c>
      <c r="B16">
        <v>1</v>
      </c>
    </row>
    <row r="17" spans="1:3" x14ac:dyDescent="0.25">
      <c r="A17" s="111" t="s">
        <v>135</v>
      </c>
      <c r="B17" s="112">
        <v>1</v>
      </c>
    </row>
    <row r="18" spans="1:3" x14ac:dyDescent="0.25">
      <c r="A18" s="114" t="s">
        <v>216</v>
      </c>
      <c r="B18">
        <v>4</v>
      </c>
    </row>
    <row r="19" spans="1:3" x14ac:dyDescent="0.25">
      <c r="A19" s="111" t="s">
        <v>227</v>
      </c>
      <c r="B19">
        <v>1</v>
      </c>
    </row>
    <row r="20" spans="1:3" x14ac:dyDescent="0.25">
      <c r="A20" s="102" t="s">
        <v>214</v>
      </c>
      <c r="B20">
        <v>25</v>
      </c>
    </row>
    <row r="21" spans="1:3" x14ac:dyDescent="0.25">
      <c r="A21" t="s">
        <v>235</v>
      </c>
      <c r="B21" t="s">
        <v>233</v>
      </c>
      <c r="C21" t="s">
        <v>234</v>
      </c>
    </row>
    <row r="22" spans="1:3" x14ac:dyDescent="0.25">
      <c r="A22" t="s">
        <v>230</v>
      </c>
      <c r="B22">
        <v>8</v>
      </c>
      <c r="C22">
        <v>4</v>
      </c>
    </row>
    <row r="23" spans="1:3" x14ac:dyDescent="0.25">
      <c r="A23" t="s">
        <v>229</v>
      </c>
      <c r="B23">
        <v>6</v>
      </c>
      <c r="C23">
        <v>5</v>
      </c>
    </row>
    <row r="24" spans="1:3" x14ac:dyDescent="0.25">
      <c r="A24" t="s">
        <v>231</v>
      </c>
      <c r="B24">
        <v>5</v>
      </c>
      <c r="C24">
        <v>5</v>
      </c>
    </row>
    <row r="25" spans="1:3" x14ac:dyDescent="0.25">
      <c r="A25" t="s">
        <v>232</v>
      </c>
      <c r="B25">
        <v>2</v>
      </c>
      <c r="C25">
        <v>2</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B26" sqref="A1:B26"/>
    </sheetView>
  </sheetViews>
  <sheetFormatPr baseColWidth="10" defaultRowHeight="15" x14ac:dyDescent="0.25"/>
  <cols>
    <col min="2" max="2" width="43" customWidth="1"/>
  </cols>
  <sheetData>
    <row r="1" spans="1:2" ht="18.75" thickBot="1" x14ac:dyDescent="0.3">
      <c r="A1" s="103" t="s">
        <v>96</v>
      </c>
      <c r="B1" s="103" t="s">
        <v>97</v>
      </c>
    </row>
    <row r="2" spans="1:2" x14ac:dyDescent="0.25">
      <c r="A2" s="104">
        <v>1</v>
      </c>
      <c r="B2" s="105" t="s">
        <v>215</v>
      </c>
    </row>
    <row r="3" spans="1:2" x14ac:dyDescent="0.25">
      <c r="A3" s="106">
        <v>2</v>
      </c>
      <c r="B3" s="107" t="s">
        <v>215</v>
      </c>
    </row>
    <row r="4" spans="1:2" x14ac:dyDescent="0.25">
      <c r="A4" s="106">
        <v>3</v>
      </c>
      <c r="B4" s="107" t="s">
        <v>215</v>
      </c>
    </row>
    <row r="5" spans="1:2" ht="28.5" x14ac:dyDescent="0.25">
      <c r="A5" s="106">
        <v>4</v>
      </c>
      <c r="B5" s="107" t="s">
        <v>216</v>
      </c>
    </row>
    <row r="6" spans="1:2" ht="28.5" x14ac:dyDescent="0.25">
      <c r="A6" s="108">
        <v>5</v>
      </c>
      <c r="B6" s="107" t="s">
        <v>216</v>
      </c>
    </row>
    <row r="7" spans="1:2" ht="28.5" x14ac:dyDescent="0.25">
      <c r="A7" s="108">
        <v>6</v>
      </c>
      <c r="B7" s="107" t="s">
        <v>216</v>
      </c>
    </row>
    <row r="8" spans="1:2" x14ac:dyDescent="0.25">
      <c r="A8" s="108">
        <v>7</v>
      </c>
      <c r="B8" s="107" t="s">
        <v>217</v>
      </c>
    </row>
    <row r="9" spans="1:2" ht="42.75" x14ac:dyDescent="0.25">
      <c r="A9" s="108">
        <v>8</v>
      </c>
      <c r="B9" s="107" t="s">
        <v>218</v>
      </c>
    </row>
    <row r="10" spans="1:2" x14ac:dyDescent="0.25">
      <c r="A10" s="108">
        <v>9</v>
      </c>
      <c r="B10" s="107" t="s">
        <v>219</v>
      </c>
    </row>
    <row r="11" spans="1:2" x14ac:dyDescent="0.25">
      <c r="A11" s="108">
        <v>10</v>
      </c>
      <c r="B11" s="107" t="s">
        <v>125</v>
      </c>
    </row>
    <row r="12" spans="1:2" x14ac:dyDescent="0.25">
      <c r="A12" s="108">
        <v>11</v>
      </c>
      <c r="B12" s="107" t="s">
        <v>220</v>
      </c>
    </row>
    <row r="13" spans="1:2" ht="28.5" x14ac:dyDescent="0.25">
      <c r="A13" s="108">
        <v>12</v>
      </c>
      <c r="B13" s="107" t="s">
        <v>221</v>
      </c>
    </row>
    <row r="14" spans="1:2" x14ac:dyDescent="0.25">
      <c r="A14" s="108">
        <v>13</v>
      </c>
      <c r="B14" s="107" t="s">
        <v>130</v>
      </c>
    </row>
    <row r="15" spans="1:2" x14ac:dyDescent="0.25">
      <c r="A15" s="108">
        <v>14</v>
      </c>
      <c r="B15" s="107" t="s">
        <v>222</v>
      </c>
    </row>
    <row r="16" spans="1:2" x14ac:dyDescent="0.25">
      <c r="A16" s="108">
        <v>15</v>
      </c>
      <c r="B16" s="107" t="s">
        <v>222</v>
      </c>
    </row>
    <row r="17" spans="1:2" x14ac:dyDescent="0.25">
      <c r="A17" s="108">
        <v>16</v>
      </c>
      <c r="B17" s="107" t="s">
        <v>135</v>
      </c>
    </row>
    <row r="18" spans="1:2" x14ac:dyDescent="0.25">
      <c r="A18" s="108">
        <v>17</v>
      </c>
      <c r="B18" s="107" t="s">
        <v>223</v>
      </c>
    </row>
    <row r="19" spans="1:2" x14ac:dyDescent="0.25">
      <c r="A19" s="108">
        <v>19</v>
      </c>
      <c r="B19" s="107" t="s">
        <v>224</v>
      </c>
    </row>
    <row r="20" spans="1:2" x14ac:dyDescent="0.25">
      <c r="A20" s="108">
        <v>20</v>
      </c>
      <c r="B20" s="107" t="s">
        <v>224</v>
      </c>
    </row>
    <row r="21" spans="1:2" x14ac:dyDescent="0.25">
      <c r="A21" s="108">
        <v>21</v>
      </c>
      <c r="B21" s="107" t="s">
        <v>225</v>
      </c>
    </row>
    <row r="22" spans="1:2" x14ac:dyDescent="0.25">
      <c r="A22" s="108">
        <v>22</v>
      </c>
      <c r="B22" s="107" t="s">
        <v>226</v>
      </c>
    </row>
    <row r="23" spans="1:2" ht="28.5" x14ac:dyDescent="0.25">
      <c r="A23" s="108">
        <v>23</v>
      </c>
      <c r="B23" s="107" t="s">
        <v>216</v>
      </c>
    </row>
    <row r="24" spans="1:2" ht="42.75" x14ac:dyDescent="0.25">
      <c r="A24" s="108">
        <v>24</v>
      </c>
      <c r="B24" s="107" t="s">
        <v>218</v>
      </c>
    </row>
    <row r="25" spans="1:2" ht="42.75" x14ac:dyDescent="0.25">
      <c r="A25" s="108">
        <v>25</v>
      </c>
      <c r="B25" s="107" t="s">
        <v>218</v>
      </c>
    </row>
    <row r="26" spans="1:2" ht="15.75" thickBot="1" x14ac:dyDescent="0.3">
      <c r="A26" s="109">
        <v>26</v>
      </c>
      <c r="B26" s="110" t="s">
        <v>227</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'C:\Users\katherine.bolagay\Downloads\[F-FI-1384 Matriz General de Riesgos de Corrupción V.24.xlsx]TABLA DE INFORMACIÓN'!#REF!</xm:f>
          </x14:formula1>
          <xm:sqref>B2:B26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8"/>
  <sheetViews>
    <sheetView workbookViewId="0">
      <selection activeCell="C21" sqref="C21"/>
    </sheetView>
  </sheetViews>
  <sheetFormatPr baseColWidth="10" defaultColWidth="11.42578125" defaultRowHeight="15" x14ac:dyDescent="0.25"/>
  <cols>
    <col min="1" max="1" width="59.5703125" customWidth="1"/>
  </cols>
  <sheetData>
    <row r="1" spans="1:2" x14ac:dyDescent="0.25">
      <c r="A1" s="39" t="s">
        <v>97</v>
      </c>
      <c r="B1" s="10" t="s">
        <v>145</v>
      </c>
    </row>
    <row r="2" spans="1:2" x14ac:dyDescent="0.25">
      <c r="A2" s="40" t="s">
        <v>105</v>
      </c>
      <c r="B2" s="10">
        <v>3</v>
      </c>
    </row>
    <row r="3" spans="1:2" x14ac:dyDescent="0.25">
      <c r="A3" s="40" t="s">
        <v>141</v>
      </c>
      <c r="B3" s="10">
        <v>1</v>
      </c>
    </row>
    <row r="4" spans="1:2" x14ac:dyDescent="0.25">
      <c r="A4" s="40" t="s">
        <v>112</v>
      </c>
      <c r="B4" s="10">
        <v>2</v>
      </c>
    </row>
    <row r="5" spans="1:2" x14ac:dyDescent="0.25">
      <c r="A5" s="40" t="s">
        <v>114</v>
      </c>
      <c r="B5" s="10">
        <v>1</v>
      </c>
    </row>
    <row r="6" spans="1:2" x14ac:dyDescent="0.25">
      <c r="A6" s="40" t="s">
        <v>116</v>
      </c>
      <c r="B6" s="10">
        <v>1</v>
      </c>
    </row>
    <row r="7" spans="1:2" x14ac:dyDescent="0.25">
      <c r="A7" s="40" t="s">
        <v>53</v>
      </c>
      <c r="B7" s="10">
        <v>1</v>
      </c>
    </row>
    <row r="8" spans="1:2" x14ac:dyDescent="0.25">
      <c r="A8" s="40" t="s">
        <v>119</v>
      </c>
      <c r="B8" s="10">
        <v>3</v>
      </c>
    </row>
    <row r="9" spans="1:2" x14ac:dyDescent="0.25">
      <c r="A9" s="40" t="s">
        <v>122</v>
      </c>
      <c r="B9" s="10">
        <v>1</v>
      </c>
    </row>
    <row r="10" spans="1:2" x14ac:dyDescent="0.25">
      <c r="A10" s="40" t="s">
        <v>125</v>
      </c>
      <c r="B10" s="10">
        <v>1</v>
      </c>
    </row>
    <row r="11" spans="1:2" x14ac:dyDescent="0.25">
      <c r="A11" s="40" t="s">
        <v>128</v>
      </c>
      <c r="B11" s="10">
        <v>2</v>
      </c>
    </row>
    <row r="12" spans="1:2" x14ac:dyDescent="0.25">
      <c r="A12" s="40" t="s">
        <v>130</v>
      </c>
      <c r="B12" s="10">
        <v>1</v>
      </c>
    </row>
    <row r="13" spans="1:2" x14ac:dyDescent="0.25">
      <c r="A13" s="40" t="s">
        <v>132</v>
      </c>
      <c r="B13" s="10">
        <v>2</v>
      </c>
    </row>
    <row r="14" spans="1:2" x14ac:dyDescent="0.25">
      <c r="A14" s="40" t="s">
        <v>135</v>
      </c>
      <c r="B14" s="10">
        <v>1</v>
      </c>
    </row>
    <row r="15" spans="1:2" x14ac:dyDescent="0.25">
      <c r="A15" s="40" t="s">
        <v>136</v>
      </c>
      <c r="B15" s="10">
        <v>2</v>
      </c>
    </row>
    <row r="16" spans="1:2" x14ac:dyDescent="0.25">
      <c r="A16" s="40" t="s">
        <v>139</v>
      </c>
      <c r="B16" s="10">
        <v>2</v>
      </c>
    </row>
    <row r="17" spans="1:2" x14ac:dyDescent="0.25">
      <c r="A17" s="40" t="s">
        <v>140</v>
      </c>
      <c r="B17" s="10">
        <v>1</v>
      </c>
    </row>
    <row r="18" spans="1:2" x14ac:dyDescent="0.25">
      <c r="B18">
        <f>SUM(B2:B17)</f>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N115"/>
  <sheetViews>
    <sheetView topLeftCell="A80" workbookViewId="0">
      <selection activeCell="A98" sqref="A98"/>
    </sheetView>
  </sheetViews>
  <sheetFormatPr baseColWidth="10" defaultColWidth="11.42578125" defaultRowHeight="15" x14ac:dyDescent="0.25"/>
  <cols>
    <col min="1" max="1" width="21.7109375" customWidth="1"/>
    <col min="2" max="2" width="20.7109375" customWidth="1"/>
    <col min="8" max="8" width="14.28515625" customWidth="1"/>
    <col min="14" max="14" width="38" customWidth="1"/>
  </cols>
  <sheetData>
    <row r="3" spans="1:1" x14ac:dyDescent="0.25">
      <c r="A3" s="2" t="s">
        <v>146</v>
      </c>
    </row>
    <row r="5" spans="1:1" x14ac:dyDescent="0.25">
      <c r="A5" s="8"/>
    </row>
    <row r="6" spans="1:1" x14ac:dyDescent="0.25">
      <c r="A6" t="s">
        <v>147</v>
      </c>
    </row>
    <row r="9" spans="1:1" x14ac:dyDescent="0.25">
      <c r="A9" t="s">
        <v>148</v>
      </c>
    </row>
    <row r="11" spans="1:1" x14ac:dyDescent="0.25">
      <c r="A11" t="s">
        <v>149</v>
      </c>
    </row>
    <row r="13" spans="1:1" x14ac:dyDescent="0.25">
      <c r="A13" t="s">
        <v>150</v>
      </c>
    </row>
    <row r="15" spans="1:1" x14ac:dyDescent="0.25">
      <c r="A15" t="s">
        <v>151</v>
      </c>
    </row>
    <row r="17" spans="1:7" x14ac:dyDescent="0.25">
      <c r="A17" t="s">
        <v>152</v>
      </c>
    </row>
    <row r="19" spans="1:7" x14ac:dyDescent="0.25">
      <c r="A19" t="s">
        <v>153</v>
      </c>
    </row>
    <row r="22" spans="1:7" x14ac:dyDescent="0.25">
      <c r="A22" t="s">
        <v>154</v>
      </c>
    </row>
    <row r="24" spans="1:7" x14ac:dyDescent="0.25">
      <c r="A24" s="15" t="s">
        <v>155</v>
      </c>
      <c r="B24" s="16"/>
      <c r="C24" s="16"/>
      <c r="D24" s="16"/>
      <c r="E24" s="16"/>
      <c r="F24" s="16"/>
      <c r="G24" s="17"/>
    </row>
    <row r="25" spans="1:7" x14ac:dyDescent="0.25">
      <c r="A25" s="18" t="s">
        <v>156</v>
      </c>
      <c r="G25" s="19"/>
    </row>
    <row r="26" spans="1:7" x14ac:dyDescent="0.25">
      <c r="A26" s="18" t="s">
        <v>157</v>
      </c>
      <c r="G26" s="19"/>
    </row>
    <row r="27" spans="1:7" x14ac:dyDescent="0.25">
      <c r="A27" s="18" t="s">
        <v>158</v>
      </c>
      <c r="G27" s="19"/>
    </row>
    <row r="28" spans="1:7" x14ac:dyDescent="0.25">
      <c r="A28" s="20"/>
      <c r="B28" s="21"/>
      <c r="C28" s="21"/>
      <c r="D28" s="21"/>
      <c r="E28" s="21"/>
      <c r="F28" s="21"/>
      <c r="G28" s="22"/>
    </row>
    <row r="29" spans="1:7" x14ac:dyDescent="0.25">
      <c r="A29" t="s">
        <v>159</v>
      </c>
    </row>
    <row r="33" spans="1:5" x14ac:dyDescent="0.25">
      <c r="A33" s="23" t="s">
        <v>160</v>
      </c>
    </row>
    <row r="34" spans="1:5" ht="60" customHeight="1" x14ac:dyDescent="0.25">
      <c r="A34" s="156" t="s">
        <v>161</v>
      </c>
      <c r="B34" s="156"/>
      <c r="C34" s="9"/>
      <c r="D34" s="9"/>
      <c r="E34" s="9"/>
    </row>
    <row r="35" spans="1:5" x14ac:dyDescent="0.25">
      <c r="A35" s="10" t="s">
        <v>3</v>
      </c>
      <c r="B35" s="10" t="s">
        <v>4</v>
      </c>
    </row>
    <row r="37" spans="1:5" x14ac:dyDescent="0.25">
      <c r="A37" t="s">
        <v>162</v>
      </c>
    </row>
    <row r="39" spans="1:5" ht="30" x14ac:dyDescent="0.25">
      <c r="A39" s="12" t="s">
        <v>163</v>
      </c>
    </row>
    <row r="40" spans="1:5" x14ac:dyDescent="0.25">
      <c r="A40" s="3"/>
    </row>
    <row r="41" spans="1:5" x14ac:dyDescent="0.25">
      <c r="A41" s="3"/>
    </row>
    <row r="42" spans="1:5" x14ac:dyDescent="0.25">
      <c r="A42" s="3"/>
    </row>
    <row r="43" spans="1:5" ht="120" x14ac:dyDescent="0.25">
      <c r="A43" s="13" t="s">
        <v>164</v>
      </c>
    </row>
    <row r="44" spans="1:5" x14ac:dyDescent="0.25">
      <c r="A44" s="7"/>
      <c r="E44" s="1" t="s">
        <v>8</v>
      </c>
    </row>
    <row r="45" spans="1:5" x14ac:dyDescent="0.25">
      <c r="A45" s="7"/>
      <c r="E45" s="11" t="s">
        <v>165</v>
      </c>
    </row>
    <row r="46" spans="1:5" x14ac:dyDescent="0.25">
      <c r="E46" s="11" t="s">
        <v>166</v>
      </c>
    </row>
    <row r="50" spans="1:14" x14ac:dyDescent="0.25">
      <c r="A50" s="7"/>
    </row>
    <row r="51" spans="1:14" ht="150" x14ac:dyDescent="0.25">
      <c r="A51" s="4" t="s">
        <v>167</v>
      </c>
      <c r="B51" s="14" t="s">
        <v>168</v>
      </c>
    </row>
    <row r="52" spans="1:14" x14ac:dyDescent="0.25">
      <c r="A52" s="5"/>
    </row>
    <row r="53" spans="1:14" ht="30" x14ac:dyDescent="0.25">
      <c r="A53" s="12" t="s">
        <v>169</v>
      </c>
    </row>
    <row r="54" spans="1:14" ht="60" x14ac:dyDescent="0.25">
      <c r="A54" s="24" t="s">
        <v>170</v>
      </c>
    </row>
    <row r="55" spans="1:14" x14ac:dyDescent="0.25">
      <c r="A55" s="5"/>
    </row>
    <row r="56" spans="1:14" ht="90" x14ac:dyDescent="0.25">
      <c r="A56" s="24" t="s">
        <v>171</v>
      </c>
    </row>
    <row r="57" spans="1:14" x14ac:dyDescent="0.25">
      <c r="A57" s="7"/>
    </row>
    <row r="58" spans="1:14" ht="120" x14ac:dyDescent="0.25">
      <c r="A58" s="26" t="s">
        <v>172</v>
      </c>
      <c r="H58" s="28" t="s">
        <v>173</v>
      </c>
      <c r="I58" s="9"/>
      <c r="J58" s="9"/>
      <c r="K58" s="9"/>
      <c r="N58" s="29" t="s">
        <v>174</v>
      </c>
    </row>
    <row r="59" spans="1:14" x14ac:dyDescent="0.25">
      <c r="A59" s="7"/>
    </row>
    <row r="60" spans="1:14" x14ac:dyDescent="0.25">
      <c r="A60" s="7"/>
    </row>
    <row r="64" spans="1:14" ht="112.5" customHeight="1" x14ac:dyDescent="0.25">
      <c r="A64" s="29" t="s">
        <v>175</v>
      </c>
      <c r="H64" s="31" t="s">
        <v>176</v>
      </c>
      <c r="N64" s="27" t="s">
        <v>177</v>
      </c>
    </row>
    <row r="65" spans="1:14" ht="30" customHeight="1" x14ac:dyDescent="0.25">
      <c r="A65" s="23"/>
      <c r="N65" s="25"/>
    </row>
    <row r="66" spans="1:14" x14ac:dyDescent="0.25">
      <c r="N66" s="30"/>
    </row>
    <row r="77" spans="1:14" ht="30" x14ac:dyDescent="0.25">
      <c r="A77" s="12" t="s">
        <v>178</v>
      </c>
      <c r="H77" s="6" t="s">
        <v>179</v>
      </c>
    </row>
    <row r="78" spans="1:14" x14ac:dyDescent="0.25">
      <c r="A78" s="6"/>
      <c r="H78" s="7"/>
    </row>
    <row r="79" spans="1:14" x14ac:dyDescent="0.25">
      <c r="A79" s="5"/>
      <c r="H79" s="7" t="s">
        <v>180</v>
      </c>
    </row>
    <row r="80" spans="1:14" x14ac:dyDescent="0.25">
      <c r="A80" s="5" t="s">
        <v>181</v>
      </c>
      <c r="H80" s="7"/>
    </row>
    <row r="81" spans="1:12" x14ac:dyDescent="0.25">
      <c r="H81" s="7"/>
    </row>
    <row r="82" spans="1:12" x14ac:dyDescent="0.25">
      <c r="H82" s="7"/>
    </row>
    <row r="83" spans="1:12" x14ac:dyDescent="0.25">
      <c r="H83" s="7"/>
    </row>
    <row r="84" spans="1:12" x14ac:dyDescent="0.25">
      <c r="H84" s="7"/>
    </row>
    <row r="85" spans="1:12" x14ac:dyDescent="0.25">
      <c r="H85" s="7"/>
    </row>
    <row r="86" spans="1:12" x14ac:dyDescent="0.25">
      <c r="H86" s="7"/>
    </row>
    <row r="96" spans="1:12" x14ac:dyDescent="0.25">
      <c r="A96" s="6" t="s">
        <v>182</v>
      </c>
      <c r="L96" s="6" t="s">
        <v>183</v>
      </c>
    </row>
    <row r="97" spans="1:12" x14ac:dyDescent="0.25">
      <c r="A97" s="1" t="s">
        <v>184</v>
      </c>
      <c r="L97" s="6"/>
    </row>
    <row r="98" spans="1:12" x14ac:dyDescent="0.25">
      <c r="A98" s="32" t="s">
        <v>185</v>
      </c>
    </row>
    <row r="99" spans="1:12" x14ac:dyDescent="0.25">
      <c r="A99" s="32" t="s">
        <v>186</v>
      </c>
      <c r="L99" s="7" t="s">
        <v>187</v>
      </c>
    </row>
    <row r="100" spans="1:12" x14ac:dyDescent="0.25">
      <c r="A100" s="32" t="s">
        <v>188</v>
      </c>
      <c r="L100" s="7"/>
    </row>
    <row r="101" spans="1:12" x14ac:dyDescent="0.25">
      <c r="L101" s="7"/>
    </row>
    <row r="102" spans="1:12" x14ac:dyDescent="0.25">
      <c r="L102" s="7"/>
    </row>
    <row r="112" spans="1:12" x14ac:dyDescent="0.25">
      <c r="A112" s="6" t="s">
        <v>189</v>
      </c>
    </row>
    <row r="113" spans="1:1" x14ac:dyDescent="0.25">
      <c r="A113" s="1" t="s">
        <v>190</v>
      </c>
    </row>
    <row r="114" spans="1:1" x14ac:dyDescent="0.25">
      <c r="A114" s="1" t="s">
        <v>191</v>
      </c>
    </row>
    <row r="115" spans="1:1" x14ac:dyDescent="0.25">
      <c r="A115" s="1"/>
    </row>
  </sheetData>
  <mergeCells count="1">
    <mergeCell ref="A34:B3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2ee1ba90-c6f8-42b9-9a56-f4ec64be4862">
      <UserInfo>
        <DisplayName/>
        <AccountId xsi:nil="true"/>
        <AccountType/>
      </UserInfo>
    </SharedWithUsers>
    <MediaLengthInSeconds xmlns="8297d152-313b-41dc-b90a-6f3a6d922f7d" xsi:nil="true"/>
    <_dlc_DocId xmlns="2ee1ba90-c6f8-42b9-9a56-f4ec64be4862">DRUKRJ7NFA2K-82944973-22614</_dlc_DocId>
    <_dlc_DocIdUrl xmlns="2ee1ba90-c6f8-42b9-9a56-f4ec64be4862">
      <Url>https://scjgovcol.sharepoint.com/sites/130-OCI/_layouts/15/DocIdRedir.aspx?ID=DRUKRJ7NFA2K-82944973-22614</Url>
      <Description>DRUKRJ7NFA2K-82944973-22614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6" ma:contentTypeDescription="Crear nuevo documento." ma:contentTypeScope="" ma:versionID="e0c5c945ace056e87490337a8957e7cb">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2f7b00484b8b356fdf1a877101a203a1"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C97166-B570-4AC9-B461-10DF43DC8921}">
  <ds:schemaRefs>
    <ds:schemaRef ds:uri="http://schemas.microsoft.com/sharepoint/events"/>
  </ds:schemaRefs>
</ds:datastoreItem>
</file>

<file path=customXml/itemProps2.xml><?xml version="1.0" encoding="utf-8"?>
<ds:datastoreItem xmlns:ds="http://schemas.openxmlformats.org/officeDocument/2006/customXml" ds:itemID="{E7EE4104-7546-4447-B809-35721F93986E}">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8297d152-313b-41dc-b90a-6f3a6d922f7d"/>
    <ds:schemaRef ds:uri="2ee1ba90-c6f8-42b9-9a56-f4ec64be4862"/>
    <ds:schemaRef ds:uri="http://purl.org/dc/elements/1.1/"/>
  </ds:schemaRefs>
</ds:datastoreItem>
</file>

<file path=customXml/itemProps3.xml><?xml version="1.0" encoding="utf-8"?>
<ds:datastoreItem xmlns:ds="http://schemas.openxmlformats.org/officeDocument/2006/customXml" ds:itemID="{2E7D36C8-2A1A-4961-ACA9-FB469BEE119C}">
  <ds:schemaRefs>
    <ds:schemaRef ds:uri="http://schemas.microsoft.com/sharepoint/v3/contenttype/forms"/>
  </ds:schemaRefs>
</ds:datastoreItem>
</file>

<file path=customXml/itemProps4.xml><?xml version="1.0" encoding="utf-8"?>
<ds:datastoreItem xmlns:ds="http://schemas.openxmlformats.org/officeDocument/2006/customXml" ds:itemID="{1E6F4AF6-CDC1-4018-A3A4-4CE6702E0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Matriz seguimiento MRC</vt:lpstr>
      <vt:lpstr>Evaluación controles </vt:lpstr>
      <vt:lpstr>Hoja4</vt:lpstr>
      <vt:lpstr>Hoja3</vt:lpstr>
      <vt:lpstr>TABLAS</vt:lpstr>
      <vt:lpstr>Instructivo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Ligia Ortega Santamaria</dc:creator>
  <cp:keywords/>
  <dc:description/>
  <cp:lastModifiedBy>Karol Andrea Parraga Hache</cp:lastModifiedBy>
  <cp:revision/>
  <dcterms:created xsi:type="dcterms:W3CDTF">2017-10-18T19:19:13Z</dcterms:created>
  <dcterms:modified xsi:type="dcterms:W3CDTF">2024-01-15T21:31:27Z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MediaServiceImageTags">
    <vt:lpwstr/>
  </property>
  <property fmtid="{D5CDD505-2E9C-101B-9397-08002B2CF9AE}" pid="4" name="Order">
    <vt:r8>54784000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dlc_DocIdItemGuid">
    <vt:lpwstr>dc94f557-c29d-4738-bf4f-be041d3dbfb1</vt:lpwstr>
  </property>
</Properties>
</file>